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Лист1" sheetId="3" r:id="rId1"/>
  </sheets>
  <definedNames>
    <definedName name="_xlnm.Print_Area" localSheetId="0">Лист1!$A$1:$F$65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3" l="1"/>
  <c r="F64" i="3"/>
  <c r="F63" i="3" l="1"/>
  <c r="F62" i="3"/>
  <c r="F59" i="3" l="1"/>
  <c r="F58" i="3"/>
  <c r="F57" i="3"/>
  <c r="F56" i="3"/>
  <c r="F55" i="3" l="1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<sst xmlns="http://schemas.openxmlformats.org/spreadsheetml/2006/main" count="189" uniqueCount="129">
  <si>
    <t>№ лота</t>
  </si>
  <si>
    <t>кол-во</t>
  </si>
  <si>
    <t>Наименование расходного материала</t>
  </si>
  <si>
    <t>Ед. изм.</t>
  </si>
  <si>
    <t xml:space="preserve">цена  </t>
  </si>
  <si>
    <t xml:space="preserve">сумма  </t>
  </si>
  <si>
    <t>Приложение № 1</t>
  </si>
  <si>
    <t>шт</t>
  </si>
  <si>
    <t>Антимикробная  разрезаемая   стерильная пленка размером 56см*60см</t>
  </si>
  <si>
    <t>Выкусыватель корня аорты (Аортик панч)</t>
  </si>
  <si>
    <t>Биологические аортальные клапаны</t>
  </si>
  <si>
    <t>Биологические митральные клапаны</t>
  </si>
  <si>
    <t>Биполярный  электрод для хирургической аблации</t>
  </si>
  <si>
    <t>Детские электроды 0,45-2,7 кг</t>
  </si>
  <si>
    <t>Детские электроды 2,7-13,6 кг</t>
  </si>
  <si>
    <t>Зонд для хирургической абляции 10-S, 10 см</t>
  </si>
  <si>
    <t>Индивидуальный комплект для кардиохирургических и диагностических процедур (Катетер Янкауэра для вакуум-аспирации)</t>
  </si>
  <si>
    <t xml:space="preserve">Кольцо для аннулопластики трикуспидального клапана </t>
  </si>
  <si>
    <t xml:space="preserve">Индивидуальный комплект для кардиохирургических и диагностических процедур (для АКШ)  </t>
  </si>
  <si>
    <t xml:space="preserve">Ксеноперикард </t>
  </si>
  <si>
    <t>Механические аортальные клапаны</t>
  </si>
  <si>
    <t>Механические митральные клапаны</t>
  </si>
  <si>
    <t>Нарукавники на резинке из комплекта одежды и белья одноразового стерильного 40пл</t>
  </si>
  <si>
    <t>Покрытие напольное (бактерицидный коврик) 45*90</t>
  </si>
  <si>
    <t>пар</t>
  </si>
  <si>
    <t>Протезы сосудистые стерильные, однократного применения</t>
  </si>
  <si>
    <t xml:space="preserve">Процедурный комплект </t>
  </si>
  <si>
    <t>Турникеты для ЭКМО</t>
  </si>
  <si>
    <t>Турникеты венозные</t>
  </si>
  <si>
    <t>Турникеты для клапанных операций</t>
  </si>
  <si>
    <t>Стабилизатор тканей миокарда</t>
  </si>
  <si>
    <t>Электрод для временной стимуляции МЗ</t>
  </si>
  <si>
    <t xml:space="preserve">Одноразовая стерильная хирургическая простыня для защиты груди </t>
  </si>
  <si>
    <t xml:space="preserve">Лот №1 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</si>
  <si>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</si>
  <si>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</si>
  <si>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</si>
  <si>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</si>
  <si>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</si>
  <si>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</si>
  <si>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</si>
  <si>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</si>
  <si>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</si>
  <si>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</si>
  <si>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</si>
  <si>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</si>
  <si>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</si>
  <si>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</si>
  <si>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</si>
  <si>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</si>
  <si>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</si>
  <si>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</si>
  <si>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</si>
  <si>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</si>
  <si>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</si>
  <si>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</si>
  <si>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</si>
  <si>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</si>
  <si>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</si>
  <si>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</si>
  <si>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</si>
  <si>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№29</t>
  </si>
  <si>
    <t>Лот №30</t>
  </si>
  <si>
    <t>Лот №31</t>
  </si>
  <si>
    <t>Лот №32</t>
  </si>
  <si>
    <t>Лот №33</t>
  </si>
  <si>
    <t>Лот №34</t>
  </si>
  <si>
    <t>Лот №35</t>
  </si>
  <si>
    <t>Лот №36</t>
  </si>
  <si>
    <t>Лот №37</t>
  </si>
  <si>
    <t>Лот №38</t>
  </si>
  <si>
    <t>Лот №39</t>
  </si>
  <si>
    <t>Лот №40</t>
  </si>
  <si>
    <t>Лот №41</t>
  </si>
  <si>
    <t>Лот №42</t>
  </si>
  <si>
    <t>Лот №43</t>
  </si>
  <si>
    <t>Лот №44</t>
  </si>
  <si>
    <t>Лот №45</t>
  </si>
  <si>
    <t>Лот №46</t>
  </si>
  <si>
    <t>Лот №47</t>
  </si>
  <si>
    <t>Лот №48</t>
  </si>
  <si>
    <t>Лот №49</t>
  </si>
  <si>
    <t>Лот №50</t>
  </si>
  <si>
    <t>Лот №51</t>
  </si>
  <si>
    <t>Лот №52</t>
  </si>
  <si>
    <t>Лот №53</t>
  </si>
  <si>
    <t>Лот №54</t>
  </si>
  <si>
    <t>Лот №55</t>
  </si>
  <si>
    <t>Лот №56</t>
  </si>
  <si>
    <t>Лот №57</t>
  </si>
  <si>
    <t>Лот №58</t>
  </si>
  <si>
    <t>Лот №59</t>
  </si>
  <si>
    <r>
      <t xml:space="preserve">адгезивная гипоаллергенная повязка для покрытия ран </t>
    </r>
    <r>
      <rPr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10*20см</t>
    </r>
  </si>
  <si>
    <r>
      <t xml:space="preserve">адгезивная гипоаллергенная повязка для покрытия ран </t>
    </r>
    <r>
      <rPr>
        <sz val="14"/>
        <rFont val="Times New Roman"/>
        <family val="1"/>
        <charset val="204"/>
      </rPr>
      <t xml:space="preserve"> 10*35см</t>
    </r>
  </si>
  <si>
    <r>
      <t>Биопротез корня аорты</t>
    </r>
    <r>
      <rPr>
        <sz val="14"/>
        <color rgb="FFFF0000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 19-29мм</t>
    </r>
  </si>
  <si>
    <r>
      <t xml:space="preserve">Протезы сосудистые  </t>
    </r>
    <r>
      <rPr>
        <sz val="14"/>
        <color rgb="FFC00000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стерильные  однократного применения размером  30 x 10 х 8 х 8 х 10 мм Х 40 х 4*15 см</t>
    </r>
  </si>
  <si>
    <r>
      <t xml:space="preserve">Протезы сосудистые  </t>
    </r>
    <r>
      <rPr>
        <sz val="14"/>
        <rFont val="Times New Roman"/>
        <family val="1"/>
        <charset val="204"/>
      </rPr>
      <t>стерильные  однократного применения размером  32 x 10 х 8 х 8 х 10 мм Х 40 х 4*15 см</t>
    </r>
  </si>
  <si>
    <r>
      <t xml:space="preserve">Протезы сосудистые </t>
    </r>
    <r>
      <rPr>
        <sz val="14"/>
        <color theme="1"/>
        <rFont val="Times New Roman"/>
        <family val="1"/>
        <charset val="204"/>
      </rPr>
      <t xml:space="preserve"> стерильные однократного применения размерами 28 мм Х 50 см </t>
    </r>
    <r>
      <rPr>
        <sz val="14"/>
        <color rgb="FFC00000"/>
        <rFont val="Times New Roman"/>
        <family val="1"/>
        <charset val="204"/>
      </rPr>
      <t xml:space="preserve"> </t>
    </r>
  </si>
  <si>
    <r>
      <t xml:space="preserve">Протезы сосудистые </t>
    </r>
    <r>
      <rPr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стерильные  однократного  применения размером 28 x 10 х 8 х 8 х 10  мм Х 40 х 4*15 см</t>
    </r>
  </si>
  <si>
    <t>Аппарат сшивающий эндоскопический артикуляционный  линейный с ножом, 340мм</t>
  </si>
  <si>
    <t xml:space="preserve"> Кассеты со скобами к эндоскопическому аппарату   60 мм, зеленые</t>
  </si>
  <si>
    <t>Аппарат сшивающий эндоскопический артикуляционный  45 линейный с ножом, 340мм</t>
  </si>
  <si>
    <t>Кассеты со скобами к эндоскопическому линейному аппарату  45 мм, зеленые</t>
  </si>
  <si>
    <t xml:space="preserve">Линейный сшивающий аппарат  30 мм </t>
  </si>
  <si>
    <t xml:space="preserve">Линейный сшивающий аппарат  60 мм </t>
  </si>
  <si>
    <t>ИТОГО</t>
  </si>
  <si>
    <t xml:space="preserve">Сосудистый панч многократного применения </t>
  </si>
  <si>
    <t xml:space="preserve">Протез сосудистый  </t>
  </si>
  <si>
    <t>Сосудистый протез бифуркационный</t>
  </si>
  <si>
    <t>Перчатки специализированные, латексные, хирургические, стерильные, неопудренные перчатки, анатомической формы. размер 6,5; 7,0; 7,5; 8,0</t>
  </si>
  <si>
    <t>Перчатки специализированные,  неопреновые, хирургические, стерильные, неопудренные, гипоаллергенные, анатомической формы; для хирургических операций повышенного риска инфицирования. Размер 7; 7,5</t>
  </si>
  <si>
    <t xml:space="preserve">Латексные, хирургические, стерильные, неопудренные перчатки, анатомической формы, с удлиненной  усиленной манжетой без валика,  для всех хирургических манипуляций. </t>
  </si>
  <si>
    <t>Дренажный
катетер прямой  размеры 16,18,24,28,32</t>
  </si>
  <si>
    <t>Дренажный
катетер угловой размер 16,24,28,32,36</t>
  </si>
  <si>
    <t>Дренажная банка, объем 2300 мл.</t>
  </si>
  <si>
    <t xml:space="preserve">Жесткое титановое седлообразное кольцо для аннулопластики </t>
  </si>
  <si>
    <t xml:space="preserve">Сосудистый протез  </t>
  </si>
  <si>
    <t xml:space="preserve">Сосудистый протез </t>
  </si>
  <si>
    <t xml:space="preserve">Удлинитель 150см; 
</t>
  </si>
  <si>
    <t>Перечень расходного материала</t>
  </si>
  <si>
    <t xml:space="preserve">Перикардиальный (аортальный) биопротез </t>
  </si>
  <si>
    <t>Перикардиальный (митральный) биопротез</t>
  </si>
  <si>
    <t>Трехходовой кран для инфузионной терапии и мониторинга</t>
  </si>
  <si>
    <t>Проволока стальная хирургическая  №7,5 (4шт в упак)</t>
  </si>
  <si>
    <t>прямоугольные прокладки тефлоновая 3*7 уп(10 шт в упак)</t>
  </si>
  <si>
    <t>Лот №60</t>
  </si>
  <si>
    <t>Комплект стерильный операционный одноразовый</t>
  </si>
  <si>
    <t>Клипсы (малые, по 9 в кассете)</t>
  </si>
  <si>
    <t>Клипсы (средние, по 9 в кассете)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</si>
</sst>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#,##0.0"/>
    <numFmt numFmtId="166" formatCode="#,##0\ _₽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vertical="top" wrapText="1"/>
    </xf>
    <xf numFmtId="3" fontId="5" fillId="2" borderId="3" xfId="0" applyNumberFormat="1" applyFont="1" applyFill="1" applyBorder="1" applyAlignment="1">
      <alignment horizontal="center" vertical="top" wrapText="1"/>
    </xf>
    <xf numFmtId="165" fontId="5" fillId="2" borderId="3" xfId="0" applyNumberFormat="1" applyFont="1" applyFill="1" applyBorder="1" applyAlignment="1">
      <alignment horizontal="center" vertical="top" wrapText="1"/>
    </xf>
    <xf numFmtId="3" fontId="5" fillId="2" borderId="3" xfId="0" applyNumberFormat="1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3" fillId="4" borderId="2" xfId="4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3" fontId="8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6" fontId="3" fillId="2" borderId="2" xfId="0" applyNumberFormat="1" applyFont="1" applyFill="1" applyBorder="1" applyAlignment="1">
      <alignment horizontal="left" vertical="top" wrapText="1"/>
    </xf>
    <xf numFmtId="166" fontId="3" fillId="0" borderId="2" xfId="0" applyNumberFormat="1" applyFont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3" fontId="3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" xfId="3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3" xfId="1"/>
    <cellStyle name="Обычный_Лист1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5"/>
  <sheetViews>
    <sheetView tabSelected="1" view="pageBreakPreview" topLeftCell="A52" zoomScaleNormal="100" zoomScaleSheetLayoutView="100" workbookViewId="0">
      <selection activeCell="B64" sqref="B64"/>
    </sheetView>
  </sheetViews>
  <sheetFormatPr defaultRowHeight="15" x14ac:dyDescent="0.25"/>
  <cols>
    <col min="1" max="1" width="12.85546875" style="12" customWidth="1"/>
    <col min="2" max="2" width="64.5703125" style="13" customWidth="1"/>
    <col min="3" max="3" width="8.7109375" style="13" customWidth="1"/>
    <col min="4" max="4" width="12" style="23" customWidth="1"/>
    <col min="5" max="5" width="16.140625" style="23" customWidth="1"/>
    <col min="6" max="6" width="20" style="23" customWidth="1"/>
    <col min="7" max="7" width="9.140625" style="12"/>
    <col min="8" max="8" width="9.85546875" style="12" bestFit="1" customWidth="1"/>
    <col min="9" max="16384" width="9.140625" style="12"/>
  </cols>
  <sheetData>
    <row r="2" spans="1:20" s="2" customFormat="1" ht="18.75" customHeight="1" x14ac:dyDescent="0.25">
      <c r="C2" s="38" t="s">
        <v>6</v>
      </c>
      <c r="D2" s="38"/>
      <c r="E2" s="38"/>
      <c r="F2" s="38"/>
      <c r="G2" s="11"/>
      <c r="P2" s="7"/>
      <c r="Q2" s="7"/>
      <c r="R2" s="7"/>
      <c r="S2" s="7"/>
      <c r="T2" s="7"/>
    </row>
    <row r="3" spans="1:20" s="2" customFormat="1" ht="18.75" customHeight="1" x14ac:dyDescent="0.25">
      <c r="A3" s="39" t="s">
        <v>119</v>
      </c>
      <c r="B3" s="39"/>
      <c r="C3" s="39"/>
      <c r="D3" s="39"/>
      <c r="E3" s="39"/>
      <c r="F3" s="39"/>
      <c r="G3" s="3"/>
      <c r="H3" s="3"/>
      <c r="I3" s="3"/>
      <c r="J3" s="3"/>
      <c r="K3" s="3"/>
      <c r="L3" s="3"/>
      <c r="M3" s="3"/>
      <c r="N3" s="3"/>
      <c r="O3" s="3"/>
    </row>
    <row r="4" spans="1:20" s="2" customFormat="1" ht="38.25" customHeight="1" x14ac:dyDescent="0.25">
      <c r="A4" s="10" t="s">
        <v>0</v>
      </c>
      <c r="B4" s="9" t="s">
        <v>2</v>
      </c>
      <c r="C4" s="9" t="s">
        <v>3</v>
      </c>
      <c r="D4" s="8" t="s">
        <v>1</v>
      </c>
      <c r="E4" s="8" t="s">
        <v>4</v>
      </c>
      <c r="F4" s="8" t="s">
        <v>5</v>
      </c>
      <c r="G4" s="1"/>
      <c r="H4" s="1"/>
      <c r="I4" s="1"/>
      <c r="J4" s="1"/>
      <c r="K4" s="1"/>
      <c r="L4" s="1"/>
      <c r="M4" s="1"/>
      <c r="N4" s="1"/>
      <c r="O4" s="1"/>
    </row>
    <row r="5" spans="1:20" s="14" customFormat="1" ht="44.25" customHeight="1" x14ac:dyDescent="0.25">
      <c r="A5" s="5" t="s">
        <v>33</v>
      </c>
      <c r="B5" s="4" t="s">
        <v>92</v>
      </c>
      <c r="C5" s="5" t="s">
        <v>7</v>
      </c>
      <c r="D5" s="6">
        <v>1000</v>
      </c>
      <c r="E5" s="6">
        <v>404</v>
      </c>
      <c r="F5" s="6">
        <f t="shared" ref="F5:F26" si="0">D5*E5</f>
        <v>404000</v>
      </c>
    </row>
    <row r="6" spans="1:20" s="14" customFormat="1" ht="37.5" x14ac:dyDescent="0.25">
      <c r="A6" s="5" t="s">
        <v>34</v>
      </c>
      <c r="B6" s="4" t="s">
        <v>93</v>
      </c>
      <c r="C6" s="5" t="s">
        <v>7</v>
      </c>
      <c r="D6" s="6">
        <v>1000</v>
      </c>
      <c r="E6" s="6">
        <v>580</v>
      </c>
      <c r="F6" s="6">
        <f t="shared" si="0"/>
        <v>580000</v>
      </c>
    </row>
    <row r="7" spans="1:20" s="16" customFormat="1" ht="42.75" customHeight="1" x14ac:dyDescent="0.25">
      <c r="A7" s="5" t="s">
        <v>35</v>
      </c>
      <c r="B7" s="5" t="s">
        <v>8</v>
      </c>
      <c r="C7" s="15" t="s">
        <v>7</v>
      </c>
      <c r="D7" s="22">
        <v>150</v>
      </c>
      <c r="E7" s="22">
        <v>7877</v>
      </c>
      <c r="F7" s="22">
        <f t="shared" si="0"/>
        <v>1181550</v>
      </c>
    </row>
    <row r="8" spans="1:20" s="30" customFormat="1" ht="21.75" customHeight="1" x14ac:dyDescent="0.25">
      <c r="A8" s="5" t="s">
        <v>36</v>
      </c>
      <c r="B8" s="28" t="s">
        <v>9</v>
      </c>
      <c r="C8" s="28" t="s">
        <v>7</v>
      </c>
      <c r="D8" s="29">
        <v>50</v>
      </c>
      <c r="E8" s="29">
        <v>24200</v>
      </c>
      <c r="F8" s="29">
        <f t="shared" si="0"/>
        <v>1210000</v>
      </c>
    </row>
    <row r="9" spans="1:20" s="14" customFormat="1" ht="19.5" customHeight="1" x14ac:dyDescent="0.25">
      <c r="A9" s="5" t="s">
        <v>37</v>
      </c>
      <c r="B9" s="5" t="s">
        <v>10</v>
      </c>
      <c r="C9" s="5" t="s">
        <v>7</v>
      </c>
      <c r="D9" s="6">
        <v>56</v>
      </c>
      <c r="E9" s="6">
        <v>540000</v>
      </c>
      <c r="F9" s="6">
        <f t="shared" si="0"/>
        <v>30240000</v>
      </c>
    </row>
    <row r="10" spans="1:20" s="14" customFormat="1" ht="17.25" customHeight="1" x14ac:dyDescent="0.25">
      <c r="A10" s="5" t="s">
        <v>38</v>
      </c>
      <c r="B10" s="5" t="s">
        <v>11</v>
      </c>
      <c r="C10" s="5" t="s">
        <v>7</v>
      </c>
      <c r="D10" s="6">
        <v>21</v>
      </c>
      <c r="E10" s="6">
        <v>540000</v>
      </c>
      <c r="F10" s="6">
        <f t="shared" si="0"/>
        <v>11340000</v>
      </c>
    </row>
    <row r="11" spans="1:20" s="14" customFormat="1" ht="18.75" customHeight="1" x14ac:dyDescent="0.25">
      <c r="A11" s="5" t="s">
        <v>39</v>
      </c>
      <c r="B11" s="4" t="s">
        <v>94</v>
      </c>
      <c r="C11" s="5" t="s">
        <v>7</v>
      </c>
      <c r="D11" s="6">
        <v>8</v>
      </c>
      <c r="E11" s="6">
        <v>2070000</v>
      </c>
      <c r="F11" s="6">
        <f t="shared" si="0"/>
        <v>16560000</v>
      </c>
    </row>
    <row r="12" spans="1:20" s="14" customFormat="1" ht="17.25" customHeight="1" x14ac:dyDescent="0.25">
      <c r="A12" s="5" t="s">
        <v>40</v>
      </c>
      <c r="B12" s="4" t="s">
        <v>12</v>
      </c>
      <c r="C12" s="5" t="s">
        <v>7</v>
      </c>
      <c r="D12" s="6">
        <v>1</v>
      </c>
      <c r="E12" s="6">
        <v>984500</v>
      </c>
      <c r="F12" s="6">
        <f t="shared" si="0"/>
        <v>984500</v>
      </c>
    </row>
    <row r="13" spans="1:20" s="14" customFormat="1" ht="30" customHeight="1" x14ac:dyDescent="0.25">
      <c r="A13" s="5" t="s">
        <v>41</v>
      </c>
      <c r="B13" s="4" t="s">
        <v>13</v>
      </c>
      <c r="C13" s="5" t="s">
        <v>7</v>
      </c>
      <c r="D13" s="6">
        <v>5</v>
      </c>
      <c r="E13" s="6">
        <v>17490</v>
      </c>
      <c r="F13" s="6">
        <f t="shared" si="0"/>
        <v>87450</v>
      </c>
    </row>
    <row r="14" spans="1:20" s="14" customFormat="1" ht="30" customHeight="1" x14ac:dyDescent="0.25">
      <c r="A14" s="5" t="s">
        <v>42</v>
      </c>
      <c r="B14" s="4" t="s">
        <v>14</v>
      </c>
      <c r="C14" s="5" t="s">
        <v>7</v>
      </c>
      <c r="D14" s="6">
        <v>5</v>
      </c>
      <c r="E14" s="6">
        <v>8340</v>
      </c>
      <c r="F14" s="6">
        <f t="shared" si="0"/>
        <v>41700</v>
      </c>
    </row>
    <row r="15" spans="1:20" s="30" customFormat="1" ht="50.25" customHeight="1" x14ac:dyDescent="0.25">
      <c r="A15" s="5" t="s">
        <v>43</v>
      </c>
      <c r="B15" s="37" t="s">
        <v>122</v>
      </c>
      <c r="C15" s="28" t="s">
        <v>7</v>
      </c>
      <c r="D15" s="29">
        <v>5400</v>
      </c>
      <c r="E15" s="29">
        <v>560</v>
      </c>
      <c r="F15" s="29">
        <f t="shared" si="0"/>
        <v>3024000</v>
      </c>
    </row>
    <row r="16" spans="1:20" s="14" customFormat="1" ht="37.5" x14ac:dyDescent="0.25">
      <c r="A16" s="5" t="s">
        <v>44</v>
      </c>
      <c r="B16" s="4" t="s">
        <v>112</v>
      </c>
      <c r="C16" s="5" t="s">
        <v>7</v>
      </c>
      <c r="D16" s="6">
        <v>1000</v>
      </c>
      <c r="E16" s="6">
        <v>2800</v>
      </c>
      <c r="F16" s="6">
        <f t="shared" si="0"/>
        <v>2800000</v>
      </c>
    </row>
    <row r="17" spans="1:6" s="14" customFormat="1" ht="46.5" customHeight="1" x14ac:dyDescent="0.25">
      <c r="A17" s="5" t="s">
        <v>45</v>
      </c>
      <c r="B17" s="4" t="s">
        <v>113</v>
      </c>
      <c r="C17" s="5" t="s">
        <v>7</v>
      </c>
      <c r="D17" s="6">
        <v>900</v>
      </c>
      <c r="E17" s="6">
        <v>3385</v>
      </c>
      <c r="F17" s="6">
        <f t="shared" si="0"/>
        <v>3046500</v>
      </c>
    </row>
    <row r="18" spans="1:6" s="14" customFormat="1" ht="24" customHeight="1" x14ac:dyDescent="0.25">
      <c r="A18" s="5" t="s">
        <v>46</v>
      </c>
      <c r="B18" s="5" t="s">
        <v>114</v>
      </c>
      <c r="C18" s="5" t="s">
        <v>7</v>
      </c>
      <c r="D18" s="6">
        <v>200</v>
      </c>
      <c r="E18" s="6">
        <v>21350</v>
      </c>
      <c r="F18" s="6">
        <f t="shared" si="0"/>
        <v>4270000</v>
      </c>
    </row>
    <row r="19" spans="1:6" s="14" customFormat="1" ht="24.75" customHeight="1" x14ac:dyDescent="0.25">
      <c r="A19" s="5" t="s">
        <v>47</v>
      </c>
      <c r="B19" s="5" t="s">
        <v>15</v>
      </c>
      <c r="C19" s="5" t="s">
        <v>7</v>
      </c>
      <c r="D19" s="6">
        <v>1</v>
      </c>
      <c r="E19" s="6">
        <v>1129860</v>
      </c>
      <c r="F19" s="6">
        <f t="shared" si="0"/>
        <v>1129860</v>
      </c>
    </row>
    <row r="20" spans="1:6" s="14" customFormat="1" ht="63" customHeight="1" x14ac:dyDescent="0.25">
      <c r="A20" s="5" t="s">
        <v>48</v>
      </c>
      <c r="B20" s="17" t="s">
        <v>16</v>
      </c>
      <c r="C20" s="5" t="s">
        <v>7</v>
      </c>
      <c r="D20" s="6">
        <v>300</v>
      </c>
      <c r="E20" s="6">
        <v>1100</v>
      </c>
      <c r="F20" s="6">
        <f>D20*E20</f>
        <v>330000</v>
      </c>
    </row>
    <row r="21" spans="1:6" s="14" customFormat="1" ht="24" customHeight="1" x14ac:dyDescent="0.25">
      <c r="A21" s="5" t="s">
        <v>49</v>
      </c>
      <c r="B21" s="4" t="s">
        <v>127</v>
      </c>
      <c r="C21" s="5" t="s">
        <v>7</v>
      </c>
      <c r="D21" s="6">
        <v>1000</v>
      </c>
      <c r="E21" s="6">
        <v>3850</v>
      </c>
      <c r="F21" s="6">
        <f t="shared" si="0"/>
        <v>3850000</v>
      </c>
    </row>
    <row r="22" spans="1:6" s="14" customFormat="1" ht="27.75" customHeight="1" x14ac:dyDescent="0.25">
      <c r="A22" s="5" t="s">
        <v>50</v>
      </c>
      <c r="B22" s="4" t="s">
        <v>128</v>
      </c>
      <c r="C22" s="5" t="s">
        <v>7</v>
      </c>
      <c r="D22" s="6">
        <v>1000</v>
      </c>
      <c r="E22" s="6">
        <v>3850</v>
      </c>
      <c r="F22" s="6">
        <f t="shared" si="0"/>
        <v>3850000</v>
      </c>
    </row>
    <row r="23" spans="1:6" s="14" customFormat="1" ht="36" customHeight="1" x14ac:dyDescent="0.25">
      <c r="A23" s="5" t="s">
        <v>51</v>
      </c>
      <c r="B23" s="17" t="s">
        <v>115</v>
      </c>
      <c r="C23" s="5" t="s">
        <v>7</v>
      </c>
      <c r="D23" s="6">
        <v>50</v>
      </c>
      <c r="E23" s="6">
        <v>300000</v>
      </c>
      <c r="F23" s="6">
        <f t="shared" si="0"/>
        <v>15000000</v>
      </c>
    </row>
    <row r="24" spans="1:6" s="14" customFormat="1" ht="27" customHeight="1" x14ac:dyDescent="0.25">
      <c r="A24" s="5" t="s">
        <v>52</v>
      </c>
      <c r="B24" s="4" t="s">
        <v>17</v>
      </c>
      <c r="C24" s="5" t="s">
        <v>7</v>
      </c>
      <c r="D24" s="6">
        <v>5</v>
      </c>
      <c r="E24" s="6">
        <v>337920</v>
      </c>
      <c r="F24" s="6">
        <f t="shared" si="0"/>
        <v>1689600</v>
      </c>
    </row>
    <row r="25" spans="1:6" s="16" customFormat="1" ht="39.75" customHeight="1" x14ac:dyDescent="0.25">
      <c r="A25" s="5" t="s">
        <v>53</v>
      </c>
      <c r="B25" s="18" t="s">
        <v>18</v>
      </c>
      <c r="C25" s="15" t="s">
        <v>7</v>
      </c>
      <c r="D25" s="22">
        <v>400</v>
      </c>
      <c r="E25" s="22">
        <v>39700</v>
      </c>
      <c r="F25" s="22">
        <f t="shared" si="0"/>
        <v>15880000</v>
      </c>
    </row>
    <row r="26" spans="1:6" s="14" customFormat="1" ht="21.75" customHeight="1" x14ac:dyDescent="0.25">
      <c r="A26" s="5" t="s">
        <v>54</v>
      </c>
      <c r="B26" s="4" t="s">
        <v>19</v>
      </c>
      <c r="C26" s="5" t="s">
        <v>7</v>
      </c>
      <c r="D26" s="6">
        <v>3</v>
      </c>
      <c r="E26" s="6">
        <v>210000</v>
      </c>
      <c r="F26" s="6">
        <f t="shared" si="0"/>
        <v>630000</v>
      </c>
    </row>
    <row r="27" spans="1:6" s="14" customFormat="1" ht="21.75" customHeight="1" x14ac:dyDescent="0.25">
      <c r="A27" s="5" t="s">
        <v>55</v>
      </c>
      <c r="B27" s="4" t="s">
        <v>20</v>
      </c>
      <c r="C27" s="5" t="s">
        <v>7</v>
      </c>
      <c r="D27" s="6">
        <v>5</v>
      </c>
      <c r="E27" s="6">
        <v>450000</v>
      </c>
      <c r="F27" s="6">
        <f>D27*E27</f>
        <v>2250000</v>
      </c>
    </row>
    <row r="28" spans="1:6" s="14" customFormat="1" ht="21.75" customHeight="1" x14ac:dyDescent="0.25">
      <c r="A28" s="5" t="s">
        <v>56</v>
      </c>
      <c r="B28" s="4" t="s">
        <v>21</v>
      </c>
      <c r="C28" s="5" t="s">
        <v>7</v>
      </c>
      <c r="D28" s="6">
        <v>5</v>
      </c>
      <c r="E28" s="6">
        <v>450000</v>
      </c>
      <c r="F28" s="6">
        <f>D28*E28</f>
        <v>2250000</v>
      </c>
    </row>
    <row r="29" spans="1:6" s="14" customFormat="1" ht="43.5" customHeight="1" x14ac:dyDescent="0.25">
      <c r="A29" s="5" t="s">
        <v>57</v>
      </c>
      <c r="B29" s="19" t="s">
        <v>22</v>
      </c>
      <c r="C29" s="5" t="s">
        <v>7</v>
      </c>
      <c r="D29" s="6">
        <v>50</v>
      </c>
      <c r="E29" s="6">
        <v>135</v>
      </c>
      <c r="F29" s="6">
        <f>D29*E29</f>
        <v>6750</v>
      </c>
    </row>
    <row r="30" spans="1:6" s="14" customFormat="1" ht="43.5" customHeight="1" x14ac:dyDescent="0.25">
      <c r="A30" s="5" t="s">
        <v>58</v>
      </c>
      <c r="B30" s="4" t="s">
        <v>32</v>
      </c>
      <c r="C30" s="5" t="s">
        <v>7</v>
      </c>
      <c r="D30" s="6">
        <v>40</v>
      </c>
      <c r="E30" s="6">
        <v>55400</v>
      </c>
      <c r="F30" s="6">
        <f>D30*E30</f>
        <v>2216000</v>
      </c>
    </row>
    <row r="31" spans="1:6" s="30" customFormat="1" ht="27" customHeight="1" x14ac:dyDescent="0.25">
      <c r="A31" s="5" t="s">
        <v>59</v>
      </c>
      <c r="B31" s="4" t="s">
        <v>23</v>
      </c>
      <c r="C31" s="28" t="s">
        <v>7</v>
      </c>
      <c r="D31" s="29">
        <v>72</v>
      </c>
      <c r="E31" s="29">
        <v>87800</v>
      </c>
      <c r="F31" s="29">
        <f t="shared" ref="F31:F53" si="1">D31*E31</f>
        <v>6321600</v>
      </c>
    </row>
    <row r="32" spans="1:6" s="20" customFormat="1" ht="63" customHeight="1" x14ac:dyDescent="0.25">
      <c r="A32" s="5" t="s">
        <v>60</v>
      </c>
      <c r="B32" s="4" t="s">
        <v>109</v>
      </c>
      <c r="C32" s="28" t="s">
        <v>24</v>
      </c>
      <c r="D32" s="29">
        <v>7000</v>
      </c>
      <c r="E32" s="29">
        <v>1167</v>
      </c>
      <c r="F32" s="29">
        <f t="shared" si="1"/>
        <v>8169000</v>
      </c>
    </row>
    <row r="33" spans="1:6" s="20" customFormat="1" ht="98.25" customHeight="1" x14ac:dyDescent="0.25">
      <c r="A33" s="5" t="s">
        <v>61</v>
      </c>
      <c r="B33" s="4" t="s">
        <v>110</v>
      </c>
      <c r="C33" s="28" t="s">
        <v>24</v>
      </c>
      <c r="D33" s="29">
        <v>100</v>
      </c>
      <c r="E33" s="29">
        <v>2668</v>
      </c>
      <c r="F33" s="29">
        <f t="shared" si="1"/>
        <v>266800</v>
      </c>
    </row>
    <row r="34" spans="1:6" s="20" customFormat="1" ht="78.75" customHeight="1" x14ac:dyDescent="0.25">
      <c r="A34" s="5" t="s">
        <v>62</v>
      </c>
      <c r="B34" s="4" t="s">
        <v>111</v>
      </c>
      <c r="C34" s="28" t="s">
        <v>24</v>
      </c>
      <c r="D34" s="29">
        <v>100</v>
      </c>
      <c r="E34" s="29">
        <v>796</v>
      </c>
      <c r="F34" s="29">
        <f t="shared" si="1"/>
        <v>79600</v>
      </c>
    </row>
    <row r="35" spans="1:6" s="14" customFormat="1" ht="24" customHeight="1" x14ac:dyDescent="0.25">
      <c r="A35" s="5" t="s">
        <v>63</v>
      </c>
      <c r="B35" s="4" t="s">
        <v>123</v>
      </c>
      <c r="C35" s="5" t="s">
        <v>7</v>
      </c>
      <c r="D35" s="6">
        <v>900</v>
      </c>
      <c r="E35" s="6">
        <v>9086</v>
      </c>
      <c r="F35" s="6">
        <f t="shared" si="1"/>
        <v>8177400</v>
      </c>
    </row>
    <row r="36" spans="1:6" s="14" customFormat="1" ht="40.5" customHeight="1" x14ac:dyDescent="0.25">
      <c r="A36" s="5" t="s">
        <v>64</v>
      </c>
      <c r="B36" s="4" t="s">
        <v>124</v>
      </c>
      <c r="C36" s="5" t="s">
        <v>7</v>
      </c>
      <c r="D36" s="6">
        <v>72</v>
      </c>
      <c r="E36" s="6">
        <v>7877</v>
      </c>
      <c r="F36" s="6">
        <f t="shared" si="1"/>
        <v>567144</v>
      </c>
    </row>
    <row r="37" spans="1:6" s="30" customFormat="1" ht="20.25" customHeight="1" x14ac:dyDescent="0.25">
      <c r="A37" s="5" t="s">
        <v>65</v>
      </c>
      <c r="B37" s="28" t="s">
        <v>107</v>
      </c>
      <c r="C37" s="28" t="s">
        <v>7</v>
      </c>
      <c r="D37" s="29">
        <v>15</v>
      </c>
      <c r="E37" s="29">
        <v>191900</v>
      </c>
      <c r="F37" s="29">
        <f t="shared" si="1"/>
        <v>2878500</v>
      </c>
    </row>
    <row r="38" spans="1:6" s="30" customFormat="1" ht="20.25" customHeight="1" x14ac:dyDescent="0.25">
      <c r="A38" s="5" t="s">
        <v>66</v>
      </c>
      <c r="B38" s="28" t="s">
        <v>107</v>
      </c>
      <c r="C38" s="28" t="s">
        <v>7</v>
      </c>
      <c r="D38" s="29">
        <v>18</v>
      </c>
      <c r="E38" s="29">
        <v>230000</v>
      </c>
      <c r="F38" s="29">
        <f t="shared" si="1"/>
        <v>4140000</v>
      </c>
    </row>
    <row r="39" spans="1:6" s="30" customFormat="1" ht="20.25" customHeight="1" x14ac:dyDescent="0.25">
      <c r="A39" s="5" t="s">
        <v>67</v>
      </c>
      <c r="B39" s="28" t="s">
        <v>107</v>
      </c>
      <c r="C39" s="28" t="s">
        <v>7</v>
      </c>
      <c r="D39" s="29">
        <v>12</v>
      </c>
      <c r="E39" s="29">
        <v>244000</v>
      </c>
      <c r="F39" s="29">
        <f t="shared" si="1"/>
        <v>2928000</v>
      </c>
    </row>
    <row r="40" spans="1:6" s="30" customFormat="1" ht="29.25" customHeight="1" x14ac:dyDescent="0.25">
      <c r="A40" s="5" t="s">
        <v>68</v>
      </c>
      <c r="B40" s="34" t="s">
        <v>108</v>
      </c>
      <c r="C40" s="4" t="s">
        <v>7</v>
      </c>
      <c r="D40" s="35">
        <v>1</v>
      </c>
      <c r="E40" s="35">
        <v>320600</v>
      </c>
      <c r="F40" s="35">
        <f t="shared" si="1"/>
        <v>320600</v>
      </c>
    </row>
    <row r="41" spans="1:6" s="30" customFormat="1" ht="26.25" customHeight="1" x14ac:dyDescent="0.25">
      <c r="A41" s="5" t="s">
        <v>69</v>
      </c>
      <c r="B41" s="28" t="s">
        <v>116</v>
      </c>
      <c r="C41" s="28" t="s">
        <v>7</v>
      </c>
      <c r="D41" s="29">
        <v>4</v>
      </c>
      <c r="E41" s="29">
        <v>1033300</v>
      </c>
      <c r="F41" s="29">
        <f t="shared" si="1"/>
        <v>4133200</v>
      </c>
    </row>
    <row r="42" spans="1:6" s="30" customFormat="1" ht="27.75" customHeight="1" x14ac:dyDescent="0.25">
      <c r="A42" s="5" t="s">
        <v>70</v>
      </c>
      <c r="B42" s="28" t="s">
        <v>117</v>
      </c>
      <c r="C42" s="28" t="s">
        <v>7</v>
      </c>
      <c r="D42" s="29">
        <v>2</v>
      </c>
      <c r="E42" s="29">
        <v>1056200</v>
      </c>
      <c r="F42" s="29">
        <f t="shared" si="1"/>
        <v>2112400</v>
      </c>
    </row>
    <row r="43" spans="1:6" s="14" customFormat="1" ht="62.25" customHeight="1" x14ac:dyDescent="0.25">
      <c r="A43" s="5" t="s">
        <v>71</v>
      </c>
      <c r="B43" s="21" t="s">
        <v>98</v>
      </c>
      <c r="C43" s="5" t="s">
        <v>7</v>
      </c>
      <c r="D43" s="6">
        <v>5</v>
      </c>
      <c r="E43" s="6">
        <v>1001565</v>
      </c>
      <c r="F43" s="6">
        <f t="shared" si="1"/>
        <v>5007825</v>
      </c>
    </row>
    <row r="44" spans="1:6" s="14" customFormat="1" ht="56.25" x14ac:dyDescent="0.25">
      <c r="A44" s="5" t="s">
        <v>72</v>
      </c>
      <c r="B44" s="21" t="s">
        <v>95</v>
      </c>
      <c r="C44" s="5" t="s">
        <v>7</v>
      </c>
      <c r="D44" s="6">
        <v>5</v>
      </c>
      <c r="E44" s="6">
        <v>1001565</v>
      </c>
      <c r="F44" s="6">
        <f t="shared" si="1"/>
        <v>5007825</v>
      </c>
    </row>
    <row r="45" spans="1:6" s="14" customFormat="1" ht="40.5" customHeight="1" x14ac:dyDescent="0.25">
      <c r="A45" s="5" t="s">
        <v>73</v>
      </c>
      <c r="B45" s="21" t="s">
        <v>96</v>
      </c>
      <c r="C45" s="5" t="s">
        <v>7</v>
      </c>
      <c r="D45" s="6">
        <v>2</v>
      </c>
      <c r="E45" s="6">
        <v>1001565</v>
      </c>
      <c r="F45" s="6">
        <f t="shared" si="1"/>
        <v>2003130</v>
      </c>
    </row>
    <row r="46" spans="1:6" s="14" customFormat="1" ht="41.25" customHeight="1" x14ac:dyDescent="0.25">
      <c r="A46" s="5" t="s">
        <v>74</v>
      </c>
      <c r="B46" s="21" t="s">
        <v>25</v>
      </c>
      <c r="C46" s="5" t="s">
        <v>7</v>
      </c>
      <c r="D46" s="6">
        <v>1</v>
      </c>
      <c r="E46" s="6">
        <v>10014375</v>
      </c>
      <c r="F46" s="6">
        <f t="shared" si="1"/>
        <v>10014375</v>
      </c>
    </row>
    <row r="47" spans="1:6" s="14" customFormat="1" ht="42.75" customHeight="1" x14ac:dyDescent="0.25">
      <c r="A47" s="5" t="s">
        <v>75</v>
      </c>
      <c r="B47" s="5" t="s">
        <v>97</v>
      </c>
      <c r="C47" s="5" t="s">
        <v>7</v>
      </c>
      <c r="D47" s="6">
        <v>1</v>
      </c>
      <c r="E47" s="22">
        <v>843440</v>
      </c>
      <c r="F47" s="22">
        <f t="shared" si="1"/>
        <v>843440</v>
      </c>
    </row>
    <row r="48" spans="1:6" s="36" customFormat="1" ht="27" customHeight="1" x14ac:dyDescent="0.25">
      <c r="A48" s="5" t="s">
        <v>76</v>
      </c>
      <c r="B48" s="34" t="s">
        <v>26</v>
      </c>
      <c r="C48" s="4" t="s">
        <v>7</v>
      </c>
      <c r="D48" s="35">
        <v>400</v>
      </c>
      <c r="E48" s="35">
        <v>74500</v>
      </c>
      <c r="F48" s="35">
        <f t="shared" si="1"/>
        <v>29800000</v>
      </c>
    </row>
    <row r="49" spans="1:6" s="14" customFormat="1" ht="22.5" customHeight="1" x14ac:dyDescent="0.25">
      <c r="A49" s="5" t="s">
        <v>77</v>
      </c>
      <c r="B49" s="4" t="s">
        <v>27</v>
      </c>
      <c r="C49" s="5" t="s">
        <v>7</v>
      </c>
      <c r="D49" s="6">
        <v>60</v>
      </c>
      <c r="E49" s="6">
        <v>5625</v>
      </c>
      <c r="F49" s="6">
        <f t="shared" si="1"/>
        <v>337500</v>
      </c>
    </row>
    <row r="50" spans="1:6" s="14" customFormat="1" ht="22.5" customHeight="1" x14ac:dyDescent="0.25">
      <c r="A50" s="5" t="s">
        <v>78</v>
      </c>
      <c r="B50" s="4" t="s">
        <v>28</v>
      </c>
      <c r="C50" s="5" t="s">
        <v>7</v>
      </c>
      <c r="D50" s="6">
        <v>600</v>
      </c>
      <c r="E50" s="6">
        <v>5345</v>
      </c>
      <c r="F50" s="6">
        <f t="shared" si="1"/>
        <v>3207000</v>
      </c>
    </row>
    <row r="51" spans="1:6" s="14" customFormat="1" ht="22.5" customHeight="1" x14ac:dyDescent="0.25">
      <c r="A51" s="5" t="s">
        <v>79</v>
      </c>
      <c r="B51" s="4" t="s">
        <v>29</v>
      </c>
      <c r="C51" s="5" t="s">
        <v>7</v>
      </c>
      <c r="D51" s="6">
        <v>150</v>
      </c>
      <c r="E51" s="6">
        <v>8760</v>
      </c>
      <c r="F51" s="6">
        <f t="shared" si="1"/>
        <v>1314000</v>
      </c>
    </row>
    <row r="52" spans="1:6" s="14" customFormat="1" ht="24" customHeight="1" x14ac:dyDescent="0.25">
      <c r="A52" s="5" t="s">
        <v>80</v>
      </c>
      <c r="B52" s="4" t="s">
        <v>30</v>
      </c>
      <c r="C52" s="5" t="s">
        <v>7</v>
      </c>
      <c r="D52" s="6">
        <v>1</v>
      </c>
      <c r="E52" s="6">
        <v>389000</v>
      </c>
      <c r="F52" s="6">
        <f t="shared" si="1"/>
        <v>389000</v>
      </c>
    </row>
    <row r="53" spans="1:6" s="14" customFormat="1" ht="24" customHeight="1" x14ac:dyDescent="0.25">
      <c r="A53" s="5" t="s">
        <v>81</v>
      </c>
      <c r="B53" s="5" t="s">
        <v>118</v>
      </c>
      <c r="C53" s="5" t="s">
        <v>7</v>
      </c>
      <c r="D53" s="29">
        <v>25960</v>
      </c>
      <c r="E53" s="6">
        <v>360</v>
      </c>
      <c r="F53" s="6">
        <f t="shared" si="1"/>
        <v>9345600</v>
      </c>
    </row>
    <row r="54" spans="1:6" s="14" customFormat="1" ht="24" customHeight="1" x14ac:dyDescent="0.25">
      <c r="A54" s="5" t="s">
        <v>82</v>
      </c>
      <c r="B54" s="19" t="s">
        <v>31</v>
      </c>
      <c r="C54" s="5" t="s">
        <v>7</v>
      </c>
      <c r="D54" s="6">
        <v>1700</v>
      </c>
      <c r="E54" s="6">
        <v>6628</v>
      </c>
      <c r="F54" s="6">
        <f>D54*E54</f>
        <v>11267600</v>
      </c>
    </row>
    <row r="55" spans="1:6" s="30" customFormat="1" ht="24" customHeight="1" x14ac:dyDescent="0.25">
      <c r="A55" s="5" t="s">
        <v>83</v>
      </c>
      <c r="B55" s="28" t="s">
        <v>106</v>
      </c>
      <c r="C55" s="28" t="s">
        <v>7</v>
      </c>
      <c r="D55" s="29">
        <v>2</v>
      </c>
      <c r="E55" s="29">
        <v>400000</v>
      </c>
      <c r="F55" s="29">
        <f>D55*E55</f>
        <v>800000</v>
      </c>
    </row>
    <row r="56" spans="1:6" s="31" customFormat="1" ht="37.5" x14ac:dyDescent="0.25">
      <c r="A56" s="5" t="s">
        <v>84</v>
      </c>
      <c r="B56" s="28" t="s">
        <v>99</v>
      </c>
      <c r="C56" s="28" t="s">
        <v>7</v>
      </c>
      <c r="D56" s="28">
        <v>5</v>
      </c>
      <c r="E56" s="28">
        <v>158000</v>
      </c>
      <c r="F56" s="28">
        <f t="shared" ref="F56:F59" si="2">D56*E56</f>
        <v>790000</v>
      </c>
    </row>
    <row r="57" spans="1:6" s="30" customFormat="1" ht="37.5" x14ac:dyDescent="0.25">
      <c r="A57" s="5" t="s">
        <v>85</v>
      </c>
      <c r="B57" s="28" t="s">
        <v>100</v>
      </c>
      <c r="C57" s="28" t="s">
        <v>7</v>
      </c>
      <c r="D57" s="28">
        <v>12</v>
      </c>
      <c r="E57" s="28">
        <v>87000</v>
      </c>
      <c r="F57" s="28">
        <f t="shared" si="2"/>
        <v>1044000</v>
      </c>
    </row>
    <row r="58" spans="1:6" s="30" customFormat="1" ht="37.5" x14ac:dyDescent="0.25">
      <c r="A58" s="5" t="s">
        <v>86</v>
      </c>
      <c r="B58" s="28" t="s">
        <v>101</v>
      </c>
      <c r="C58" s="28" t="s">
        <v>7</v>
      </c>
      <c r="D58" s="28">
        <v>5</v>
      </c>
      <c r="E58" s="28">
        <v>158000</v>
      </c>
      <c r="F58" s="28">
        <f t="shared" si="2"/>
        <v>790000</v>
      </c>
    </row>
    <row r="59" spans="1:6" s="30" customFormat="1" ht="37.5" x14ac:dyDescent="0.25">
      <c r="A59" s="5" t="s">
        <v>87</v>
      </c>
      <c r="B59" s="28" t="s">
        <v>102</v>
      </c>
      <c r="C59" s="28" t="s">
        <v>7</v>
      </c>
      <c r="D59" s="28">
        <v>36</v>
      </c>
      <c r="E59" s="28">
        <v>86000</v>
      </c>
      <c r="F59" s="28">
        <f t="shared" si="2"/>
        <v>3096000</v>
      </c>
    </row>
    <row r="60" spans="1:6" s="30" customFormat="1" ht="24" customHeight="1" x14ac:dyDescent="0.25">
      <c r="A60" s="5" t="s">
        <v>88</v>
      </c>
      <c r="B60" s="28" t="s">
        <v>103</v>
      </c>
      <c r="C60" s="28" t="s">
        <v>7</v>
      </c>
      <c r="D60" s="32">
        <v>5</v>
      </c>
      <c r="E60" s="33">
        <v>88000</v>
      </c>
      <c r="F60" s="29">
        <v>693000</v>
      </c>
    </row>
    <row r="61" spans="1:6" s="30" customFormat="1" ht="24" customHeight="1" x14ac:dyDescent="0.25">
      <c r="A61" s="5" t="s">
        <v>89</v>
      </c>
      <c r="B61" s="28" t="s">
        <v>104</v>
      </c>
      <c r="C61" s="28" t="s">
        <v>7</v>
      </c>
      <c r="D61" s="32">
        <v>5</v>
      </c>
      <c r="E61" s="33">
        <v>92000</v>
      </c>
      <c r="F61" s="29">
        <v>726000</v>
      </c>
    </row>
    <row r="62" spans="1:6" s="14" customFormat="1" ht="25.5" customHeight="1" x14ac:dyDescent="0.25">
      <c r="A62" s="5" t="s">
        <v>90</v>
      </c>
      <c r="B62" s="15" t="s">
        <v>120</v>
      </c>
      <c r="C62" s="5" t="s">
        <v>7</v>
      </c>
      <c r="D62" s="6">
        <v>24</v>
      </c>
      <c r="E62" s="29">
        <v>560000</v>
      </c>
      <c r="F62" s="6">
        <f t="shared" ref="F62:F64" si="3">D62*E62</f>
        <v>13440000</v>
      </c>
    </row>
    <row r="63" spans="1:6" s="14" customFormat="1" ht="21" customHeight="1" x14ac:dyDescent="0.25">
      <c r="A63" s="5" t="s">
        <v>91</v>
      </c>
      <c r="B63" s="15" t="s">
        <v>121</v>
      </c>
      <c r="C63" s="5" t="s">
        <v>7</v>
      </c>
      <c r="D63" s="6">
        <v>7</v>
      </c>
      <c r="E63" s="29">
        <v>560000</v>
      </c>
      <c r="F63" s="6">
        <f t="shared" si="3"/>
        <v>3920000</v>
      </c>
    </row>
    <row r="64" spans="1:6" s="14" customFormat="1" ht="29.25" customHeight="1" x14ac:dyDescent="0.25">
      <c r="A64" s="5" t="s">
        <v>125</v>
      </c>
      <c r="B64" s="15" t="s">
        <v>126</v>
      </c>
      <c r="C64" s="5" t="s">
        <v>7</v>
      </c>
      <c r="D64" s="6">
        <v>1500</v>
      </c>
      <c r="E64" s="29">
        <v>1800</v>
      </c>
      <c r="F64" s="6">
        <f t="shared" si="3"/>
        <v>2700000</v>
      </c>
    </row>
    <row r="65" spans="1:6" s="24" customFormat="1" ht="21.75" customHeight="1" x14ac:dyDescent="0.25">
      <c r="A65" s="25"/>
      <c r="B65" s="26" t="s">
        <v>105</v>
      </c>
      <c r="C65" s="26"/>
      <c r="D65" s="27"/>
      <c r="E65" s="27"/>
      <c r="F65" s="27">
        <f>SUM(F5:F64)</f>
        <v>271482449</v>
      </c>
    </row>
  </sheetData>
  <mergeCells count="2">
    <mergeCell ref="C2:F2"/>
    <mergeCell ref="A3:F3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2021-11-30T06:35:41Z</dcterms:modified>
</cp:coreProperties>
</file>