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</sheets>
  <definedNames>
    <definedName name="_xlnm.Print_Area" localSheetId="0">Лист1!$A$1:$F$27</definedName>
  </definedNames>
  <calcPr calcId="152511"/>
</workbook>
</file>

<file path=xl/calcChain.xml><?xml version="1.0" encoding="utf-8"?>
<calcChain xmlns="http://schemas.openxmlformats.org/spreadsheetml/2006/main">
  <c r="F27" i="1" l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F4" i="1"/>
</calcChain>
</file>

<file path=xl/sharedStrings.xml><?xml version="1.0" encoding="utf-8"?>
<sst xmlns="http://schemas.openxmlformats.org/spreadsheetml/2006/main" count="55" uniqueCount="33">
  <si>
    <t>штука</t>
  </si>
  <si>
    <t xml:space="preserve">  № лота</t>
  </si>
  <si>
    <t xml:space="preserve"> Ед. изм.</t>
  </si>
  <si>
    <t>кол-во</t>
  </si>
  <si>
    <t xml:space="preserve">цена  </t>
  </si>
  <si>
    <t xml:space="preserve"> сумма  </t>
  </si>
  <si>
    <t xml:space="preserve"> Приложение №1</t>
  </si>
  <si>
    <t>итого</t>
  </si>
  <si>
    <t xml:space="preserve">Коронарные щипцы с ультра лезвием 45 градусов для аортокоронарного шунтирования </t>
  </si>
  <si>
    <t xml:space="preserve">Ретрактор атриальный по Кули  L  для миниинвазивных операций на митральный, аортальный и трикуспидальный клапаны </t>
  </si>
  <si>
    <t xml:space="preserve">Ретрактор атриальный по Кули M  для миниинвазивных операций на митральный, аортальный и трикуспидальный клапаны </t>
  </si>
  <si>
    <t>Ретрактор атриальный по Кули изогнутый S для миниинвазивных операций на митральный, аортальный и трикуспидальный клапаны</t>
  </si>
  <si>
    <t>Шпатель многоцелевой по Берлинер  для миниинвазивных операций на митральный, аортальный и трикуспидальный клапаны</t>
  </si>
  <si>
    <t>Ретрактор по Спирони детский  для миниинвазивных операций на митральный, аортальный и трикуспидальный клапаны</t>
  </si>
  <si>
    <t>Ретрактор артериального клапана  для миниинвазивных операций на митральный, аортальный и трикуспидальный клапаны</t>
  </si>
  <si>
    <t>Ножницы мини прямые для миниинвазивных операций на митральный, аортальный и трикуспидальный клапаны</t>
  </si>
  <si>
    <t>Ножницы, мини по Поттсу для миниинвазивных операций на митральный, аортальный и трикуспидальный клапаны</t>
  </si>
  <si>
    <t>Ножницы, микро по Поттсу для миниинвазивных операций на митральный, аортальный и трикуспидальный клапаны</t>
  </si>
  <si>
    <t>Иглодержатель  прямой для миниинвазивных операций на митральный, аортальный и трикуспидальный клапаны</t>
  </si>
  <si>
    <t>Иглодержатель  изогнутый 25см  для миниинвазивных операций на митральный, аортальный и трикуспидальный клапаны</t>
  </si>
  <si>
    <t>Иглодержатель 25см для миниинвазивных операций на митральный, аортальный и трикуспидальный клапаны</t>
  </si>
  <si>
    <t>Анатомический пинцет  длиной 25cm для миниинвазивных операций на митральный, аортальный и трикуспидальный клапаны</t>
  </si>
  <si>
    <t>Атравматический пинцет-клипсонакладыватель  25cm для миниинвазивных операций на митральный, аортальный и трикуспидальный клапаны</t>
  </si>
  <si>
    <t>Крючок  для нерва 35 см  для миниинвазивных операций на митральный, аортальный и трикуспидальный клапаны</t>
  </si>
  <si>
    <t>Отсасывающая аспирационная канюля для миниинвазивных операций на митральный, аортальный и трикуспидальный клапаны</t>
  </si>
  <si>
    <t>Зажим  ДеБейки-зубцы 36см для миниинвазивных операций на митральный, аортальный и трикуспидальный клапаны</t>
  </si>
  <si>
    <t>Держатель эноскопа Л-формы  по Айрон Ассистант  для миниинвазивных операций на митральный, аортальный и трикуспидальный клапаны</t>
  </si>
  <si>
    <t>Средство для защиты протектор  средний 100x100мм  для миниинвазивных операций на митральный, аортальный и трикуспидальный клапаны</t>
  </si>
  <si>
    <t>Средство для защиты протектор  средний 70x70мм  для миниинвазивных операций на митральный, аортальный и трикуспидальный клапаны</t>
  </si>
  <si>
    <t>Иглодержатель по Мейо Хегар 200 мм для миниинвазивных операций на митральный, аортальный и трикуспидальный клапаны</t>
  </si>
  <si>
    <t xml:space="preserve"> Перечень медицинских изделий </t>
  </si>
  <si>
    <t>Наименование медицинских изделий(инструментов)</t>
  </si>
  <si>
    <t xml:space="preserve">Фиксирующий зажим  для миниинвазивных операций на митральный, аортальный и трикуспидальный клапаны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</si>
</sst>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3" fontId="1" fillId="2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3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3" fontId="2" fillId="2" borderId="0" xfId="0" applyNumberFormat="1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0" borderId="1" xfId="0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1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 2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view="pageBreakPreview" topLeftCell="A16" zoomScale="60" zoomScaleNormal="100" workbookViewId="0">
      <selection activeCell="L11" sqref="L11"/>
    </sheetView>
  </sheetViews>
  <sheetFormatPr defaultRowHeight="15.75" x14ac:dyDescent="0.25"/>
  <cols>
    <col min="1" max="1" width="9.42578125" style="4" customWidth="1"/>
    <col min="2" max="2" width="58.85546875" style="4" customWidth="1"/>
    <col min="3" max="3" width="11.85546875" style="4" customWidth="1"/>
    <col min="4" max="4" width="8.5703125" style="4" customWidth="1"/>
    <col min="5" max="5" width="13.85546875" style="10" customWidth="1"/>
    <col min="6" max="6" width="14.28515625" style="10" customWidth="1"/>
    <col min="7" max="16384" width="9.140625" style="4"/>
  </cols>
  <sheetData>
    <row r="1" spans="1:6" ht="38.25" customHeight="1" x14ac:dyDescent="0.25">
      <c r="E1" s="15" t="s">
        <v>6</v>
      </c>
      <c r="F1" s="15"/>
    </row>
    <row r="2" spans="1:6" x14ac:dyDescent="0.25">
      <c r="A2" s="14" t="s">
        <v>30</v>
      </c>
      <c r="B2" s="14"/>
      <c r="C2" s="14"/>
      <c r="D2" s="14"/>
      <c r="E2" s="14"/>
      <c r="F2" s="14"/>
    </row>
    <row r="3" spans="1:6" ht="36" customHeight="1" x14ac:dyDescent="0.25">
      <c r="A3" s="1" t="s">
        <v>1</v>
      </c>
      <c r="B3" s="2" t="s">
        <v>31</v>
      </c>
      <c r="C3" s="2" t="s">
        <v>2</v>
      </c>
      <c r="D3" s="1" t="s">
        <v>3</v>
      </c>
      <c r="E3" s="1" t="s">
        <v>4</v>
      </c>
      <c r="F3" s="1" t="s">
        <v>5</v>
      </c>
    </row>
    <row r="4" spans="1:6" ht="41.25" customHeight="1" x14ac:dyDescent="0.25">
      <c r="A4" s="5">
        <v>1</v>
      </c>
      <c r="B4" s="6" t="s">
        <v>32</v>
      </c>
      <c r="C4" s="3" t="s">
        <v>0</v>
      </c>
      <c r="D4" s="6">
        <v>4</v>
      </c>
      <c r="E4" s="7">
        <v>315000</v>
      </c>
      <c r="F4" s="7">
        <f>D4*E4</f>
        <v>1260000</v>
      </c>
    </row>
    <row r="5" spans="1:6" ht="63.75" customHeight="1" x14ac:dyDescent="0.25">
      <c r="A5" s="5">
        <f>A4+1</f>
        <v>2</v>
      </c>
      <c r="B5" s="6" t="s">
        <v>9</v>
      </c>
      <c r="C5" s="3" t="s">
        <v>0</v>
      </c>
      <c r="D5" s="6">
        <v>1</v>
      </c>
      <c r="E5" s="7">
        <v>280000</v>
      </c>
      <c r="F5" s="7">
        <f t="shared" ref="F5:F26" si="0">D5*E5</f>
        <v>280000</v>
      </c>
    </row>
    <row r="6" spans="1:6" ht="63.75" customHeight="1" x14ac:dyDescent="0.25">
      <c r="A6" s="5">
        <f t="shared" ref="A6:A26" si="1">A5+1</f>
        <v>3</v>
      </c>
      <c r="B6" s="6" t="s">
        <v>10</v>
      </c>
      <c r="C6" s="3" t="s">
        <v>0</v>
      </c>
      <c r="D6" s="6">
        <v>2</v>
      </c>
      <c r="E6" s="7">
        <v>280000</v>
      </c>
      <c r="F6" s="7">
        <f t="shared" si="0"/>
        <v>560000</v>
      </c>
    </row>
    <row r="7" spans="1:6" ht="63.75" customHeight="1" x14ac:dyDescent="0.25">
      <c r="A7" s="5">
        <f t="shared" si="1"/>
        <v>4</v>
      </c>
      <c r="B7" s="6" t="s">
        <v>11</v>
      </c>
      <c r="C7" s="3" t="s">
        <v>0</v>
      </c>
      <c r="D7" s="6">
        <v>2</v>
      </c>
      <c r="E7" s="7">
        <v>280000</v>
      </c>
      <c r="F7" s="7">
        <f t="shared" si="0"/>
        <v>560000</v>
      </c>
    </row>
    <row r="8" spans="1:6" ht="63.75" customHeight="1" x14ac:dyDescent="0.25">
      <c r="A8" s="5">
        <f t="shared" si="1"/>
        <v>5</v>
      </c>
      <c r="B8" s="6" t="s">
        <v>12</v>
      </c>
      <c r="C8" s="3" t="s">
        <v>0</v>
      </c>
      <c r="D8" s="6">
        <v>1</v>
      </c>
      <c r="E8" s="7">
        <v>185000</v>
      </c>
      <c r="F8" s="7">
        <f t="shared" si="0"/>
        <v>185000</v>
      </c>
    </row>
    <row r="9" spans="1:6" ht="63.75" customHeight="1" x14ac:dyDescent="0.25">
      <c r="A9" s="5">
        <f t="shared" si="1"/>
        <v>6</v>
      </c>
      <c r="B9" s="6" t="s">
        <v>13</v>
      </c>
      <c r="C9" s="3" t="s">
        <v>0</v>
      </c>
      <c r="D9" s="6">
        <v>1</v>
      </c>
      <c r="E9" s="7">
        <v>750000</v>
      </c>
      <c r="F9" s="7">
        <f t="shared" si="0"/>
        <v>750000</v>
      </c>
    </row>
    <row r="10" spans="1:6" ht="63.75" customHeight="1" x14ac:dyDescent="0.25">
      <c r="A10" s="5">
        <f t="shared" si="1"/>
        <v>7</v>
      </c>
      <c r="B10" s="6" t="s">
        <v>14</v>
      </c>
      <c r="C10" s="3" t="s">
        <v>0</v>
      </c>
      <c r="D10" s="6">
        <v>1</v>
      </c>
      <c r="E10" s="7">
        <v>280000</v>
      </c>
      <c r="F10" s="7">
        <f t="shared" si="0"/>
        <v>280000</v>
      </c>
    </row>
    <row r="11" spans="1:6" ht="63.75" customHeight="1" x14ac:dyDescent="0.25">
      <c r="A11" s="5">
        <f t="shared" si="1"/>
        <v>8</v>
      </c>
      <c r="B11" s="6" t="s">
        <v>8</v>
      </c>
      <c r="C11" s="3" t="s">
        <v>0</v>
      </c>
      <c r="D11" s="6">
        <v>1</v>
      </c>
      <c r="E11" s="7">
        <v>510000</v>
      </c>
      <c r="F11" s="7">
        <f t="shared" si="0"/>
        <v>510000</v>
      </c>
    </row>
    <row r="12" spans="1:6" ht="63.75" customHeight="1" x14ac:dyDescent="0.25">
      <c r="A12" s="5">
        <f t="shared" si="1"/>
        <v>9</v>
      </c>
      <c r="B12" s="6" t="s">
        <v>15</v>
      </c>
      <c r="C12" s="3" t="s">
        <v>0</v>
      </c>
      <c r="D12" s="6">
        <v>1</v>
      </c>
      <c r="E12" s="6">
        <v>1100000</v>
      </c>
      <c r="F12" s="7">
        <f t="shared" si="0"/>
        <v>1100000</v>
      </c>
    </row>
    <row r="13" spans="1:6" ht="63.75" customHeight="1" x14ac:dyDescent="0.25">
      <c r="A13" s="5">
        <f t="shared" si="1"/>
        <v>10</v>
      </c>
      <c r="B13" s="6" t="s">
        <v>16</v>
      </c>
      <c r="C13" s="3" t="s">
        <v>0</v>
      </c>
      <c r="D13" s="6">
        <v>1</v>
      </c>
      <c r="E13" s="6">
        <v>1100000</v>
      </c>
      <c r="F13" s="7">
        <f t="shared" si="0"/>
        <v>1100000</v>
      </c>
    </row>
    <row r="14" spans="1:6" ht="63.75" customHeight="1" x14ac:dyDescent="0.25">
      <c r="A14" s="5">
        <f t="shared" si="1"/>
        <v>11</v>
      </c>
      <c r="B14" s="6" t="s">
        <v>17</v>
      </c>
      <c r="C14" s="3" t="s">
        <v>0</v>
      </c>
      <c r="D14" s="6">
        <v>1</v>
      </c>
      <c r="E14" s="6">
        <v>1100000</v>
      </c>
      <c r="F14" s="7">
        <f t="shared" si="0"/>
        <v>1100000</v>
      </c>
    </row>
    <row r="15" spans="1:6" ht="63.75" customHeight="1" x14ac:dyDescent="0.25">
      <c r="A15" s="5">
        <f t="shared" si="1"/>
        <v>12</v>
      </c>
      <c r="B15" s="6" t="s">
        <v>18</v>
      </c>
      <c r="C15" s="3" t="s">
        <v>0</v>
      </c>
      <c r="D15" s="6">
        <v>1</v>
      </c>
      <c r="E15" s="6">
        <v>1100000</v>
      </c>
      <c r="F15" s="7">
        <f t="shared" si="0"/>
        <v>1100000</v>
      </c>
    </row>
    <row r="16" spans="1:6" ht="63.75" customHeight="1" x14ac:dyDescent="0.25">
      <c r="A16" s="5">
        <f t="shared" si="1"/>
        <v>13</v>
      </c>
      <c r="B16" s="6" t="s">
        <v>19</v>
      </c>
      <c r="C16" s="3" t="s">
        <v>0</v>
      </c>
      <c r="D16" s="6">
        <v>1</v>
      </c>
      <c r="E16" s="6">
        <v>1100000</v>
      </c>
      <c r="F16" s="7">
        <f t="shared" si="0"/>
        <v>1100000</v>
      </c>
    </row>
    <row r="17" spans="1:6" ht="63.75" customHeight="1" x14ac:dyDescent="0.25">
      <c r="A17" s="5">
        <f t="shared" si="1"/>
        <v>14</v>
      </c>
      <c r="B17" s="6" t="s">
        <v>20</v>
      </c>
      <c r="C17" s="3" t="s">
        <v>0</v>
      </c>
      <c r="D17" s="6">
        <v>1</v>
      </c>
      <c r="E17" s="6">
        <v>1100000</v>
      </c>
      <c r="F17" s="7">
        <f t="shared" si="0"/>
        <v>1100000</v>
      </c>
    </row>
    <row r="18" spans="1:6" ht="63.75" customHeight="1" x14ac:dyDescent="0.25">
      <c r="A18" s="5">
        <f t="shared" si="1"/>
        <v>15</v>
      </c>
      <c r="B18" s="6" t="s">
        <v>21</v>
      </c>
      <c r="C18" s="3" t="s">
        <v>0</v>
      </c>
      <c r="D18" s="6">
        <v>1</v>
      </c>
      <c r="E18" s="6">
        <v>1100000</v>
      </c>
      <c r="F18" s="7">
        <f t="shared" si="0"/>
        <v>1100000</v>
      </c>
    </row>
    <row r="19" spans="1:6" ht="63.75" customHeight="1" x14ac:dyDescent="0.25">
      <c r="A19" s="5">
        <f t="shared" si="1"/>
        <v>16</v>
      </c>
      <c r="B19" s="6" t="s">
        <v>22</v>
      </c>
      <c r="C19" s="3" t="s">
        <v>0</v>
      </c>
      <c r="D19" s="6">
        <v>1</v>
      </c>
      <c r="E19" s="6">
        <v>1100000</v>
      </c>
      <c r="F19" s="7">
        <f t="shared" si="0"/>
        <v>1100000</v>
      </c>
    </row>
    <row r="20" spans="1:6" ht="63.75" customHeight="1" x14ac:dyDescent="0.25">
      <c r="A20" s="5">
        <f t="shared" si="1"/>
        <v>17</v>
      </c>
      <c r="B20" s="6" t="s">
        <v>23</v>
      </c>
      <c r="C20" s="3" t="s">
        <v>0</v>
      </c>
      <c r="D20" s="6">
        <v>1</v>
      </c>
      <c r="E20" s="7">
        <v>465500</v>
      </c>
      <c r="F20" s="7">
        <f t="shared" si="0"/>
        <v>465500</v>
      </c>
    </row>
    <row r="21" spans="1:6" ht="63.75" customHeight="1" x14ac:dyDescent="0.25">
      <c r="A21" s="5">
        <f t="shared" si="1"/>
        <v>18</v>
      </c>
      <c r="B21" s="6" t="s">
        <v>24</v>
      </c>
      <c r="C21" s="3" t="s">
        <v>0</v>
      </c>
      <c r="D21" s="6">
        <v>2</v>
      </c>
      <c r="E21" s="7">
        <v>210000</v>
      </c>
      <c r="F21" s="7">
        <f t="shared" si="0"/>
        <v>420000</v>
      </c>
    </row>
    <row r="22" spans="1:6" ht="63.75" customHeight="1" x14ac:dyDescent="0.25">
      <c r="A22" s="5">
        <f t="shared" si="1"/>
        <v>19</v>
      </c>
      <c r="B22" s="6" t="s">
        <v>25</v>
      </c>
      <c r="C22" s="3" t="s">
        <v>0</v>
      </c>
      <c r="D22" s="6">
        <v>1</v>
      </c>
      <c r="E22" s="6">
        <v>1310000</v>
      </c>
      <c r="F22" s="7">
        <f t="shared" si="0"/>
        <v>1310000</v>
      </c>
    </row>
    <row r="23" spans="1:6" ht="63.75" customHeight="1" x14ac:dyDescent="0.25">
      <c r="A23" s="5">
        <f t="shared" si="1"/>
        <v>20</v>
      </c>
      <c r="B23" s="6" t="s">
        <v>26</v>
      </c>
      <c r="C23" s="3" t="s">
        <v>0</v>
      </c>
      <c r="D23" s="6">
        <v>1</v>
      </c>
      <c r="E23" s="6">
        <v>1880000</v>
      </c>
      <c r="F23" s="7">
        <f t="shared" si="0"/>
        <v>1880000</v>
      </c>
    </row>
    <row r="24" spans="1:6" ht="63.75" customHeight="1" x14ac:dyDescent="0.25">
      <c r="A24" s="5">
        <f t="shared" si="1"/>
        <v>21</v>
      </c>
      <c r="B24" s="6" t="s">
        <v>27</v>
      </c>
      <c r="C24" s="3" t="s">
        <v>0</v>
      </c>
      <c r="D24" s="6">
        <v>5</v>
      </c>
      <c r="E24" s="7">
        <v>235000</v>
      </c>
      <c r="F24" s="7">
        <f t="shared" si="0"/>
        <v>1175000</v>
      </c>
    </row>
    <row r="25" spans="1:6" ht="63.75" customHeight="1" x14ac:dyDescent="0.25">
      <c r="A25" s="5">
        <f t="shared" si="1"/>
        <v>22</v>
      </c>
      <c r="B25" s="6" t="s">
        <v>28</v>
      </c>
      <c r="C25" s="3" t="s">
        <v>0</v>
      </c>
      <c r="D25" s="6">
        <v>3</v>
      </c>
      <c r="E25" s="7">
        <v>235000</v>
      </c>
      <c r="F25" s="7">
        <f t="shared" si="0"/>
        <v>705000</v>
      </c>
    </row>
    <row r="26" spans="1:6" ht="63.75" customHeight="1" x14ac:dyDescent="0.25">
      <c r="A26" s="5">
        <f t="shared" si="1"/>
        <v>23</v>
      </c>
      <c r="B26" s="8" t="s">
        <v>29</v>
      </c>
      <c r="C26" s="3" t="s">
        <v>0</v>
      </c>
      <c r="D26" s="6">
        <v>6</v>
      </c>
      <c r="E26" s="9">
        <v>119370</v>
      </c>
      <c r="F26" s="7">
        <f t="shared" si="0"/>
        <v>716220</v>
      </c>
    </row>
    <row r="27" spans="1:6" s="11" customFormat="1" ht="21" customHeight="1" x14ac:dyDescent="0.25">
      <c r="A27" s="12"/>
      <c r="B27" s="12" t="s">
        <v>7</v>
      </c>
      <c r="C27" s="12"/>
      <c r="D27" s="12"/>
      <c r="E27" s="13"/>
      <c r="F27" s="1">
        <f>SUM(F4:F26)</f>
        <v>19856720</v>
      </c>
    </row>
  </sheetData>
  <mergeCells count="2">
    <mergeCell ref="A2:F2"/>
    <mergeCell ref="E1:F1"/>
  </mergeCells>
  <conditionalFormatting sqref="B13">
    <cfRule type="colorScale" priority="3">
      <colorScale>
        <cfvo type="min"/>
        <cfvo type="max"/>
        <color rgb="FFFF7128"/>
        <color rgb="FFFFEF9C"/>
      </colorScale>
    </cfRule>
  </conditionalFormatting>
  <conditionalFormatting sqref="B14">
    <cfRule type="colorScale" priority="2">
      <colorScale>
        <cfvo type="min"/>
        <cfvo type="max"/>
        <color rgb="FFFF7128"/>
        <color rgb="FFFFEF9C"/>
      </colorScale>
    </cfRule>
  </conditionalFormatting>
  <conditionalFormatting sqref="B15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2023-04-07T05:13:49Z</dcterms:modified>
</cp:coreProperties>
</file>