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10" windowHeight="10950"/>
  </bookViews>
  <sheets>
    <sheet name="Лист1" sheetId="1" r:id="rId1"/>
  </sheets>
  <definedNames>
    <definedName name="_xlnm.Print_Area" localSheetId="0">Лист1!$A$1:$F$36</definedName>
  </definedNames>
  <calcPr calcId="152511" refMode="R1C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 l="1"/>
  <c r="F11" i="1"/>
  <c r="F10" i="1"/>
  <c r="F9" i="1" l="1"/>
  <c r="F8" i="1" l="1"/>
  <c r="F7" i="1" l="1"/>
  <c r="F6" i="1"/>
  <c r="F28" i="1" l="1"/>
</calcChain>
</file>

<file path=xl/sharedStrings.xml><?xml version="1.0" encoding="utf-8"?>
<sst xmlns="http://schemas.openxmlformats.org/spreadsheetml/2006/main" count="83" uniqueCount="64">
  <si>
    <t>лот №1</t>
  </si>
  <si>
    <t>лот №2</t>
  </si>
  <si>
    <t>лот №13</t>
  </si>
  <si>
    <t>лот №3</t>
  </si>
  <si>
    <t>лот №4</t>
  </si>
  <si>
    <t>лот №5</t>
  </si>
  <si>
    <t>лот №12</t>
  </si>
  <si>
    <t>лот №6</t>
  </si>
  <si>
    <t>лот №7</t>
  </si>
  <si>
    <t>лот №8</t>
  </si>
  <si>
    <t>лот №9</t>
  </si>
  <si>
    <t>лот №10</t>
  </si>
  <si>
    <t>лот №11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</si>
  <si>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</si>
  <si>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</si>
  <si>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</si>
  <si>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</si>
  <si>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</si>
  <si>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</si>
  <si>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</si>
  <si>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</si>
  <si>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</si>
  <si>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№1 қосымша</t>
  </si>
  <si>
    <t xml:space="preserve"> Медициналық бұйымдардың тізбесі</t>
  </si>
  <si>
    <t>Лот №</t>
  </si>
  <si>
    <t>Медициналық бұйымдардың атауы</t>
  </si>
  <si>
    <t>Өлшем бірлігі</t>
  </si>
  <si>
    <t>Саны</t>
  </si>
  <si>
    <t>Бағасы</t>
  </si>
  <si>
    <t>Сомасы</t>
  </si>
  <si>
    <t xml:space="preserve">Магистральдармен толықтырылған ересектерге арналған мембраналық қуыс талшықты оксигенатор </t>
  </si>
  <si>
    <t>Педиатриялық оксигенатор магистральдармен жиынтықта</t>
  </si>
  <si>
    <t>Аорта клапанының транскатетерлік жүйесі оны жеткізуге және орнатуға арналған жиынтықпен</t>
  </si>
  <si>
    <t>Кардиологиялық магистральдар жиынтығы</t>
  </si>
  <si>
    <t>Фибриноген концентрациясын анықтауға арналған реагенттер жиынтығы</t>
  </si>
  <si>
    <t>Протромбин уақытын анықтауға арналған реагенттер жиынтығы</t>
  </si>
  <si>
    <t>Тропонин I</t>
  </si>
  <si>
    <t>Тігісті хирургиялық сіңірілмейтін материал 5/0 USP 1/2 (18) 90 см тесу</t>
  </si>
  <si>
    <t>Тігісті хирургиялық сіңірілмейтін материал М 4 (1) 75 см.</t>
  </si>
  <si>
    <t>Тігісті хирургиялық сіңірілмейтін материал М 3 (2/0) 75 см.</t>
  </si>
  <si>
    <t>Тігісті хирургиялық сіңірілмейтін материал Лавсан 2 (35) тесу 75 см</t>
  </si>
  <si>
    <t>Тігісті хирургиялық сіңірілмейтін материал 6/0 USP 3/8 (10) шаншу</t>
  </si>
  <si>
    <t>жіп хирургиялық сіңірілмейтін USP 10-0 (M 0,2), 3/8 DR 5 F мм</t>
  </si>
  <si>
    <t>Стерильді сүйек цементі</t>
  </si>
  <si>
    <t>Көмірқышқыл газы бар баллон</t>
  </si>
  <si>
    <t xml:space="preserve">Өткізгіш катетер  </t>
  </si>
  <si>
    <t>Бөлінген ұшы бар гиперселективті микрокатетер</t>
  </si>
  <si>
    <t xml:space="preserve">Гидрофильді бағыттаушы нитинол микроөткізгіш  </t>
  </si>
  <si>
    <t xml:space="preserve">Селективті басқарылатын микрокатетер  </t>
  </si>
  <si>
    <t xml:space="preserve">Эндоваскулярлық рамалық өздігінен ашылатын стент  </t>
  </si>
  <si>
    <t xml:space="preserve">Бағыттаушы катетер  </t>
  </si>
  <si>
    <t>Гемостатикалық адаптер (Yконнектор)</t>
  </si>
  <si>
    <t>барлығы</t>
  </si>
  <si>
    <t>дана</t>
  </si>
  <si>
    <t>жинақ</t>
  </si>
  <si>
    <t>орау</t>
  </si>
  <si>
    <t>Д.А. Антикеев</t>
  </si>
  <si>
    <t>Р.Қ. Байсебенов</t>
  </si>
  <si>
    <t>Е.Р. Хамитов</t>
  </si>
  <si>
    <t>Д.З. Алхастова</t>
  </si>
  <si>
    <t>РЭВХ меңгерушісі</t>
  </si>
  <si>
    <t xml:space="preserve">Инсульт орталығының меңгерушісі </t>
  </si>
  <si>
    <t>Шұғыл зертхананың қосымша атқарушы дәрігері</t>
  </si>
  <si>
    <t>ЭКҚжТБ ОПБ меңгерушісі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</si>
</sst>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>
      <alignment horizontal="center"/>
    </xf>
    <xf numFmtId="43" fontId="1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4" fontId="3" fillId="2" borderId="1" xfId="3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2 2 3" xfId="4"/>
    <cellStyle name="Стиль 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topLeftCell="A25" zoomScaleNormal="100" zoomScaleSheetLayoutView="100" workbookViewId="0">
      <selection activeCell="C11" sqref="C11"/>
    </sheetView>
  </sheetViews>
  <sheetFormatPr defaultColWidth="9.140625" defaultRowHeight="15" x14ac:dyDescent="0.25"/>
  <cols>
    <col min="1" max="1" width="9.140625" style="1" customWidth="1"/>
    <col min="2" max="2" width="64.42578125" style="1" customWidth="1"/>
    <col min="3" max="3" width="10.140625" style="1" customWidth="1"/>
    <col min="4" max="4" width="9" style="4" customWidth="1"/>
    <col min="5" max="5" width="10.28515625" style="3" customWidth="1"/>
    <col min="6" max="6" width="14" style="4" customWidth="1"/>
    <col min="7" max="7" width="5.42578125" style="1" customWidth="1"/>
    <col min="8" max="16384" width="9.140625" style="1"/>
  </cols>
  <sheetData>
    <row r="1" spans="1:7" s="7" customFormat="1" ht="38.25" customHeight="1" x14ac:dyDescent="0.25">
      <c r="D1" s="28" t="s">
        <v>22</v>
      </c>
      <c r="E1" s="28"/>
      <c r="F1" s="28"/>
    </row>
    <row r="2" spans="1:7" s="7" customFormat="1" ht="15.75" x14ac:dyDescent="0.25"/>
    <row r="3" spans="1:7" s="7" customFormat="1" ht="18.75" x14ac:dyDescent="0.25">
      <c r="A3" s="29"/>
      <c r="B3" s="29"/>
      <c r="C3" s="29"/>
      <c r="D3" s="29"/>
      <c r="E3" s="29"/>
      <c r="F3" s="29"/>
    </row>
    <row r="4" spans="1:7" s="7" customFormat="1" ht="33" customHeight="1" x14ac:dyDescent="0.25">
      <c r="A4" s="31" t="s">
        <v>23</v>
      </c>
      <c r="B4" s="31"/>
      <c r="C4" s="31"/>
      <c r="D4" s="31"/>
      <c r="E4" s="31"/>
      <c r="F4" s="31"/>
    </row>
    <row r="5" spans="1:7" ht="22.5" customHeight="1" x14ac:dyDescent="0.25">
      <c r="A5" s="32" t="s">
        <v>24</v>
      </c>
      <c r="B5" s="32" t="s">
        <v>25</v>
      </c>
      <c r="C5" s="33" t="s">
        <v>26</v>
      </c>
      <c r="D5" s="33" t="s">
        <v>27</v>
      </c>
      <c r="E5" s="33" t="s">
        <v>28</v>
      </c>
      <c r="F5" s="33" t="s">
        <v>29</v>
      </c>
    </row>
    <row r="6" spans="1:7" ht="30" x14ac:dyDescent="0.25">
      <c r="A6" s="5" t="s">
        <v>0</v>
      </c>
      <c r="B6" s="34" t="s">
        <v>30</v>
      </c>
      <c r="C6" s="34" t="s">
        <v>53</v>
      </c>
      <c r="D6" s="6">
        <v>210</v>
      </c>
      <c r="E6" s="24">
        <v>245000</v>
      </c>
      <c r="F6" s="8">
        <f t="shared" ref="F6:F7" si="0">D6*E6</f>
        <v>51450000</v>
      </c>
      <c r="G6" s="27">
        <v>8</v>
      </c>
    </row>
    <row r="7" spans="1:7" ht="27" customHeight="1" x14ac:dyDescent="0.25">
      <c r="A7" s="5" t="s">
        <v>1</v>
      </c>
      <c r="B7" s="34" t="s">
        <v>31</v>
      </c>
      <c r="C7" s="34" t="s">
        <v>53</v>
      </c>
      <c r="D7" s="6">
        <v>20</v>
      </c>
      <c r="E7" s="6">
        <v>290000</v>
      </c>
      <c r="F7" s="6">
        <f t="shared" si="0"/>
        <v>5800000</v>
      </c>
      <c r="G7" s="27"/>
    </row>
    <row r="8" spans="1:7" ht="30" x14ac:dyDescent="0.25">
      <c r="A8" s="5" t="s">
        <v>3</v>
      </c>
      <c r="B8" s="34" t="s">
        <v>32</v>
      </c>
      <c r="C8" s="34" t="s">
        <v>53</v>
      </c>
      <c r="D8" s="9">
        <v>5</v>
      </c>
      <c r="E8" s="11">
        <v>5500000</v>
      </c>
      <c r="F8" s="9">
        <f t="shared" ref="F8:F19" si="1">D8*E8</f>
        <v>27500000</v>
      </c>
      <c r="G8" s="27"/>
    </row>
    <row r="9" spans="1:7" ht="21.75" customHeight="1" x14ac:dyDescent="0.25">
      <c r="A9" s="5" t="s">
        <v>4</v>
      </c>
      <c r="B9" s="34" t="s">
        <v>33</v>
      </c>
      <c r="C9" s="34" t="s">
        <v>53</v>
      </c>
      <c r="D9" s="6">
        <v>100</v>
      </c>
      <c r="E9" s="6">
        <v>42000</v>
      </c>
      <c r="F9" s="8">
        <f t="shared" si="1"/>
        <v>4200000</v>
      </c>
      <c r="G9" s="27"/>
    </row>
    <row r="10" spans="1:7" ht="21.75" customHeight="1" x14ac:dyDescent="0.25">
      <c r="A10" s="5" t="s">
        <v>5</v>
      </c>
      <c r="B10" s="35" t="s">
        <v>34</v>
      </c>
      <c r="C10" s="35" t="s">
        <v>54</v>
      </c>
      <c r="D10" s="12">
        <v>60</v>
      </c>
      <c r="E10" s="22">
        <v>161950</v>
      </c>
      <c r="F10" s="13">
        <f t="shared" si="1"/>
        <v>9717000</v>
      </c>
      <c r="G10" s="27">
        <v>7</v>
      </c>
    </row>
    <row r="11" spans="1:7" ht="21.75" customHeight="1" x14ac:dyDescent="0.25">
      <c r="A11" s="5" t="s">
        <v>7</v>
      </c>
      <c r="B11" s="35" t="s">
        <v>35</v>
      </c>
      <c r="C11" s="35" t="s">
        <v>54</v>
      </c>
      <c r="D11" s="12">
        <v>90</v>
      </c>
      <c r="E11" s="22">
        <v>77950</v>
      </c>
      <c r="F11" s="13">
        <f t="shared" si="1"/>
        <v>7015500</v>
      </c>
      <c r="G11" s="27"/>
    </row>
    <row r="12" spans="1:7" ht="21.75" customHeight="1" x14ac:dyDescent="0.25">
      <c r="A12" s="5" t="s">
        <v>8</v>
      </c>
      <c r="B12" s="35" t="s">
        <v>36</v>
      </c>
      <c r="C12" s="35" t="s">
        <v>55</v>
      </c>
      <c r="D12" s="12">
        <v>400</v>
      </c>
      <c r="E12" s="22">
        <v>89950</v>
      </c>
      <c r="F12" s="13">
        <f t="shared" si="1"/>
        <v>35980000</v>
      </c>
      <c r="G12" s="27"/>
    </row>
    <row r="13" spans="1:7" ht="36" customHeight="1" x14ac:dyDescent="0.25">
      <c r="A13" s="5" t="s">
        <v>9</v>
      </c>
      <c r="B13" s="35" t="s">
        <v>37</v>
      </c>
      <c r="C13" s="34" t="s">
        <v>53</v>
      </c>
      <c r="D13" s="12">
        <v>108</v>
      </c>
      <c r="E13" s="12">
        <v>1870</v>
      </c>
      <c r="F13" s="13">
        <f t="shared" si="1"/>
        <v>201960</v>
      </c>
      <c r="G13" s="27">
        <v>6</v>
      </c>
    </row>
    <row r="14" spans="1:7" ht="39.75" customHeight="1" x14ac:dyDescent="0.25">
      <c r="A14" s="5" t="s">
        <v>10</v>
      </c>
      <c r="B14" s="35" t="s">
        <v>38</v>
      </c>
      <c r="C14" s="34" t="s">
        <v>53</v>
      </c>
      <c r="D14" s="12">
        <v>1050</v>
      </c>
      <c r="E14" s="23">
        <v>1855</v>
      </c>
      <c r="F14" s="13">
        <f t="shared" si="1"/>
        <v>1947750</v>
      </c>
      <c r="G14" s="27"/>
    </row>
    <row r="15" spans="1:7" ht="40.5" customHeight="1" x14ac:dyDescent="0.25">
      <c r="A15" s="5" t="s">
        <v>11</v>
      </c>
      <c r="B15" s="35" t="s">
        <v>39</v>
      </c>
      <c r="C15" s="34" t="s">
        <v>53</v>
      </c>
      <c r="D15" s="12">
        <v>450</v>
      </c>
      <c r="E15" s="23">
        <v>2630</v>
      </c>
      <c r="F15" s="13">
        <f t="shared" si="1"/>
        <v>1183500</v>
      </c>
      <c r="G15" s="27"/>
    </row>
    <row r="16" spans="1:7" ht="38.25" customHeight="1" x14ac:dyDescent="0.25">
      <c r="A16" s="5" t="s">
        <v>12</v>
      </c>
      <c r="B16" s="35" t="s">
        <v>40</v>
      </c>
      <c r="C16" s="34" t="s">
        <v>53</v>
      </c>
      <c r="D16" s="12">
        <v>100</v>
      </c>
      <c r="E16" s="12">
        <v>735</v>
      </c>
      <c r="F16" s="13">
        <f t="shared" si="1"/>
        <v>73500</v>
      </c>
      <c r="G16" s="27"/>
    </row>
    <row r="17" spans="1:7" ht="37.5" customHeight="1" x14ac:dyDescent="0.25">
      <c r="A17" s="5" t="s">
        <v>6</v>
      </c>
      <c r="B17" s="35" t="s">
        <v>41</v>
      </c>
      <c r="C17" s="34" t="s">
        <v>53</v>
      </c>
      <c r="D17" s="12">
        <v>288</v>
      </c>
      <c r="E17" s="12">
        <v>2750</v>
      </c>
      <c r="F17" s="13">
        <f t="shared" si="1"/>
        <v>792000</v>
      </c>
      <c r="G17" s="27"/>
    </row>
    <row r="18" spans="1:7" ht="33" customHeight="1" x14ac:dyDescent="0.25">
      <c r="A18" s="5" t="s">
        <v>2</v>
      </c>
      <c r="B18" s="35" t="s">
        <v>42</v>
      </c>
      <c r="C18" s="34" t="s">
        <v>53</v>
      </c>
      <c r="D18" s="12">
        <v>10</v>
      </c>
      <c r="E18" s="12">
        <v>6400</v>
      </c>
      <c r="F18" s="13">
        <f t="shared" si="1"/>
        <v>64000</v>
      </c>
      <c r="G18" s="27"/>
    </row>
    <row r="19" spans="1:7" ht="21.75" customHeight="1" x14ac:dyDescent="0.25">
      <c r="A19" s="5" t="s">
        <v>13</v>
      </c>
      <c r="B19" s="35" t="s">
        <v>43</v>
      </c>
      <c r="C19" s="34" t="s">
        <v>53</v>
      </c>
      <c r="D19" s="13">
        <v>4</v>
      </c>
      <c r="E19" s="14">
        <v>23700</v>
      </c>
      <c r="F19" s="13">
        <f t="shared" si="1"/>
        <v>94800</v>
      </c>
      <c r="G19" s="27"/>
    </row>
    <row r="20" spans="1:7" ht="21.75" customHeight="1" x14ac:dyDescent="0.25">
      <c r="A20" s="5" t="s">
        <v>14</v>
      </c>
      <c r="B20" s="36" t="s">
        <v>44</v>
      </c>
      <c r="C20" s="36" t="s">
        <v>55</v>
      </c>
      <c r="D20" s="18">
        <v>3</v>
      </c>
      <c r="E20" s="19">
        <v>160000</v>
      </c>
      <c r="F20" s="19">
        <v>480000</v>
      </c>
      <c r="G20" s="30"/>
    </row>
    <row r="21" spans="1:7" s="2" customFormat="1" ht="15.75" x14ac:dyDescent="0.25">
      <c r="A21" s="5" t="s">
        <v>15</v>
      </c>
      <c r="B21" s="36" t="s">
        <v>45</v>
      </c>
      <c r="C21" s="34" t="s">
        <v>53</v>
      </c>
      <c r="D21" s="18">
        <v>40</v>
      </c>
      <c r="E21" s="19">
        <v>113400</v>
      </c>
      <c r="F21" s="19">
        <v>4536000</v>
      </c>
      <c r="G21" s="30"/>
    </row>
    <row r="22" spans="1:7" s="2" customFormat="1" ht="15.75" x14ac:dyDescent="0.25">
      <c r="A22" s="5" t="s">
        <v>16</v>
      </c>
      <c r="B22" s="36" t="s">
        <v>46</v>
      </c>
      <c r="C22" s="34" t="s">
        <v>53</v>
      </c>
      <c r="D22" s="18">
        <v>5</v>
      </c>
      <c r="E22" s="18">
        <v>550000</v>
      </c>
      <c r="F22" s="19">
        <v>2750000</v>
      </c>
      <c r="G22" s="30"/>
    </row>
    <row r="23" spans="1:7" s="2" customFormat="1" ht="15.75" x14ac:dyDescent="0.25">
      <c r="A23" s="5" t="s">
        <v>17</v>
      </c>
      <c r="B23" s="36" t="s">
        <v>47</v>
      </c>
      <c r="C23" s="34" t="s">
        <v>53</v>
      </c>
      <c r="D23" s="18">
        <v>10</v>
      </c>
      <c r="E23" s="18">
        <v>210000</v>
      </c>
      <c r="F23" s="19">
        <v>2100000</v>
      </c>
      <c r="G23" s="30"/>
    </row>
    <row r="24" spans="1:7" s="2" customFormat="1" ht="15.75" x14ac:dyDescent="0.25">
      <c r="A24" s="5" t="s">
        <v>18</v>
      </c>
      <c r="B24" s="36" t="s">
        <v>48</v>
      </c>
      <c r="C24" s="34" t="s">
        <v>53</v>
      </c>
      <c r="D24" s="18">
        <v>4</v>
      </c>
      <c r="E24" s="18">
        <v>360000</v>
      </c>
      <c r="F24" s="19">
        <v>1440000</v>
      </c>
      <c r="G24" s="30"/>
    </row>
    <row r="25" spans="1:7" s="2" customFormat="1" ht="15.75" x14ac:dyDescent="0.25">
      <c r="A25" s="5" t="s">
        <v>19</v>
      </c>
      <c r="B25" s="36" t="s">
        <v>49</v>
      </c>
      <c r="C25" s="34" t="s">
        <v>53</v>
      </c>
      <c r="D25" s="18">
        <v>2</v>
      </c>
      <c r="E25" s="18">
        <v>1400000</v>
      </c>
      <c r="F25" s="19">
        <v>2800000</v>
      </c>
      <c r="G25" s="30"/>
    </row>
    <row r="26" spans="1:7" s="2" customFormat="1" ht="15.75" x14ac:dyDescent="0.25">
      <c r="A26" s="5" t="s">
        <v>20</v>
      </c>
      <c r="B26" s="36" t="s">
        <v>50</v>
      </c>
      <c r="C26" s="34" t="s">
        <v>53</v>
      </c>
      <c r="D26" s="18">
        <v>3</v>
      </c>
      <c r="E26" s="18">
        <v>210000</v>
      </c>
      <c r="F26" s="19">
        <v>630000</v>
      </c>
      <c r="G26" s="30"/>
    </row>
    <row r="27" spans="1:7" s="2" customFormat="1" ht="15.75" x14ac:dyDescent="0.25">
      <c r="A27" s="5" t="s">
        <v>21</v>
      </c>
      <c r="B27" s="36" t="s">
        <v>51</v>
      </c>
      <c r="C27" s="34" t="s">
        <v>53</v>
      </c>
      <c r="D27" s="18">
        <v>40</v>
      </c>
      <c r="E27" s="18">
        <v>15000</v>
      </c>
      <c r="F27" s="19">
        <v>600000</v>
      </c>
      <c r="G27" s="30"/>
    </row>
    <row r="28" spans="1:7" s="2" customFormat="1" ht="15.75" x14ac:dyDescent="0.25">
      <c r="A28" s="20"/>
      <c r="B28" s="20" t="s">
        <v>52</v>
      </c>
      <c r="C28" s="20"/>
      <c r="D28" s="20"/>
      <c r="E28" s="21"/>
      <c r="F28" s="21">
        <f>SUM(F6:F27)</f>
        <v>161356010</v>
      </c>
    </row>
    <row r="29" spans="1:7" s="2" customFormat="1" ht="15.75" x14ac:dyDescent="0.25">
      <c r="A29" s="15"/>
      <c r="B29" s="15"/>
      <c r="C29" s="15"/>
      <c r="D29" s="15"/>
      <c r="E29" s="16"/>
      <c r="F29" s="17"/>
    </row>
    <row r="30" spans="1:7" s="2" customFormat="1" ht="15.75" x14ac:dyDescent="0.25">
      <c r="A30" s="15"/>
      <c r="B30" s="15"/>
      <c r="C30" s="15"/>
      <c r="D30" s="15"/>
      <c r="E30" s="16"/>
      <c r="F30" s="17"/>
    </row>
    <row r="32" spans="1:7" s="2" customFormat="1" ht="21.75" customHeight="1" x14ac:dyDescent="0.25">
      <c r="B32" s="2" t="s">
        <v>63</v>
      </c>
      <c r="D32" s="10"/>
      <c r="E32" s="25" t="s">
        <v>56</v>
      </c>
      <c r="F32" s="25"/>
    </row>
    <row r="33" spans="2:6" s="2" customFormat="1" ht="29.25" customHeight="1" x14ac:dyDescent="0.25">
      <c r="B33" s="2" t="s">
        <v>60</v>
      </c>
      <c r="D33" s="10"/>
      <c r="E33" s="25" t="s">
        <v>57</v>
      </c>
      <c r="F33" s="25"/>
    </row>
    <row r="34" spans="2:6" s="2" customFormat="1" ht="29.25" customHeight="1" x14ac:dyDescent="0.25">
      <c r="B34" s="2" t="s">
        <v>61</v>
      </c>
      <c r="D34" s="10"/>
      <c r="E34" s="25" t="s">
        <v>58</v>
      </c>
      <c r="F34" s="25"/>
    </row>
    <row r="35" spans="2:6" ht="15.75" x14ac:dyDescent="0.25">
      <c r="B35" s="2" t="s">
        <v>62</v>
      </c>
      <c r="E35" s="26" t="s">
        <v>59</v>
      </c>
      <c r="F35" s="26"/>
    </row>
  </sheetData>
  <mergeCells count="11">
    <mergeCell ref="D1:F1"/>
    <mergeCell ref="A4:F4"/>
    <mergeCell ref="A3:F3"/>
    <mergeCell ref="E32:F32"/>
    <mergeCell ref="G20:G27"/>
    <mergeCell ref="E34:F34"/>
    <mergeCell ref="E35:F35"/>
    <mergeCell ref="G6:G9"/>
    <mergeCell ref="G10:G12"/>
    <mergeCell ref="G13:G19"/>
    <mergeCell ref="E33:F33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2024-03-06T11:13:36Z</dcterms:modified>
</cp:coreProperties>
</file>