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85" windowWidth="14805" windowHeight="7830"/>
  </bookViews>
  <sheets>
    <sheet name="Лист1" sheetId="1" r:id="rId1"/>
  </sheets>
  <definedNames>
    <definedName name="_xlnm.Print_Area" localSheetId="0">Лист1!$A$1:$F$44</definedName>
  </definedNames>
  <calcPr calcId="152511"/>
</workbook>
</file>

<file path=xl/calcChain.xml><?xml version="1.0" encoding="utf-8"?>
<calcChain xmlns="http://schemas.openxmlformats.org/spreadsheetml/2006/main">
  <c r="F42" i="1" l="1"/>
  <c r="F43" i="1"/>
  <c r="F41" i="1"/>
  <c r="F40" i="1"/>
  <c r="F39" i="1"/>
  <c r="F37" i="1" l="1"/>
  <c r="F38" i="1"/>
  <c r="F36" i="1" l="1"/>
  <c r="F35" i="1"/>
  <c r="F34" i="1" l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44" i="1" l="1"/>
</calcChain>
</file>

<file path=xl/sharedStrings.xml><?xml version="1.0" encoding="utf-8"?>
<sst xmlns="http://schemas.openxmlformats.org/spreadsheetml/2006/main" count="126" uniqueCount="88">
  <si>
    <t>лот №1</t>
  </si>
  <si>
    <t>лот №2</t>
  </si>
  <si>
    <t>лот №3</t>
  </si>
  <si>
    <t>лот №4</t>
  </si>
  <si>
    <t>лот №5</t>
  </si>
  <si>
    <t>лот №6</t>
  </si>
  <si>
    <t>лот №7</t>
  </si>
  <si>
    <t>лот №8</t>
  </si>
  <si>
    <t>лот №9</t>
  </si>
  <si>
    <t>лот №10</t>
  </si>
  <si>
    <t>лот №11</t>
  </si>
  <si>
    <t>лот №12</t>
  </si>
  <si>
    <t>лот №13</t>
  </si>
  <si>
    <t>лот №14</t>
  </si>
  <si>
    <t>лот №15</t>
  </si>
  <si>
    <t>лот №16</t>
  </si>
  <si>
    <t>лот №17</t>
  </si>
  <si>
    <t>лот №18</t>
  </si>
  <si>
    <t>лот №19</t>
  </si>
  <si>
    <t>лот №20</t>
  </si>
  <si>
    <t>лот №21</t>
  </si>
  <si>
    <t>лот №22</t>
  </si>
  <si>
    <t>лот №23</t>
  </si>
  <si>
    <t>лот №24</t>
  </si>
  <si>
    <t>лот №25</t>
  </si>
  <si>
    <t>лот №26</t>
  </si>
  <si>
    <t>лот №27</t>
  </si>
  <si>
    <t>лот №28</t>
  </si>
  <si>
    <t>лот №29</t>
  </si>
  <si>
    <t>лот №30</t>
  </si>
  <si>
    <t>лот №31</t>
  </si>
  <si>
    <t>лот №32</t>
  </si>
  <si>
    <t>лот №33</t>
  </si>
  <si>
    <t>лот №34</t>
  </si>
  <si>
    <t>лот №35</t>
  </si>
  <si>
    <t>лот №36</t>
  </si>
  <si>
    <t>лот №37</t>
  </si>
  <si>
    <t>лот №38</t>
  </si>
  <si>
    <t>лот №39</t>
  </si>
  <si>
    <t xml:space="preserve">         №1 қосымша</t>
  </si>
  <si>
    <t xml:space="preserve"> Лот №</t>
  </si>
  <si>
    <t xml:space="preserve">       Медициналық бұйымдардың атауы</t>
  </si>
  <si>
    <t>Медициналық бұйымдардың тізбесі</t>
  </si>
  <si>
    <t xml:space="preserve"> Өлшем бірлігі</t>
  </si>
  <si>
    <t xml:space="preserve"> саны</t>
  </si>
  <si>
    <t xml:space="preserve"> бағасы</t>
  </si>
  <si>
    <t xml:space="preserve"> сомасы</t>
  </si>
  <si>
    <t>Тігісті хирургиялық сіңірілмейтін материал 2/0 USP 1/2 (25) тесу-кесу, төсемде 3 * 7</t>
  </si>
  <si>
    <t>Тігісті хирургиялық сіңірілмейтін материал 2/0 USP 1/2 (18) шанышқыш</t>
  </si>
  <si>
    <t xml:space="preserve">Тігісті хирургиялық сіңірілмейтін материал (жасыл) шартты №2 жіп ұзындығы (см): 75 атравматикалық инелермен  </t>
  </si>
  <si>
    <t xml:space="preserve">Тігісті хирургиялық сіңірілмейтін материал 2 (3/0 ) 90 см.екі ине. Ине түрі: 1/2 тесу ұзындығы 17 мм. </t>
  </si>
  <si>
    <t>Тігісті хирургиялық сіңірілмейтін материал М 4 (1) 75 см.</t>
  </si>
  <si>
    <t>Тігісті хирургиялық сіңірілмейтін материал М 3 (2/0) 75 см.</t>
  </si>
  <si>
    <t xml:space="preserve">Жіп хирургиялық сіңірілмейтін USP 10-0 (M 0,2), 3/8 DR 5 F мм
</t>
  </si>
  <si>
    <t xml:space="preserve">Коллаген губкасы  </t>
  </si>
  <si>
    <t xml:space="preserve">Сіңірілетін, коллаген, мидың қатты қабығын қалпына келтіруге арналған стерильді биоматрикс, 5*10 см </t>
  </si>
  <si>
    <t xml:space="preserve">Сіңірілетін, коллаген, мидың қатты қабығын қалпына келтіруге арналған стерильді биоматрикс, 5*5 см   </t>
  </si>
  <si>
    <t xml:space="preserve">Стерильді сүйек цементі </t>
  </si>
  <si>
    <t>барлығы</t>
  </si>
  <si>
    <t>дана</t>
  </si>
  <si>
    <t>Тігісті хирургиялық сіңірілмейтін материал 2/0 USP 1/2 (25) шанышқыш</t>
  </si>
  <si>
    <t>Тігісті хирургиялық сіңірілмейтін материал 2/0 USP 1/2 (18) 120 см шанышқыш екі ине</t>
  </si>
  <si>
    <t>Тігісті хирургиялық сіңірілмейтін материал 2/0 USP 1/2 (26) 120 см шанышқыш екі ине</t>
  </si>
  <si>
    <t>Тігісті хирургиялық сіңірілмейтін материал 3/0 USP 1/2 (26) шанышқыш</t>
  </si>
  <si>
    <t>Тігісті хирургиялық сіңірілмейтін материал 4/0USP 1/2 (22) 90 см шанышқыш</t>
  </si>
  <si>
    <t>Тігісті хирургиялық сіңірілмейтін материал 4/0 USP 1/2 (26) 75 см шанышқыш</t>
  </si>
  <si>
    <t>Тігісті хирургиялық сіңірілмейтін материал 4/0 USP 1/2 (18) 75 см шанышқыш</t>
  </si>
  <si>
    <t>Тігісті хирургиялық сіңірілмейтін материал 5/0 USP 1/2 (18) 75 см шанышқыш</t>
  </si>
  <si>
    <t>Тігісті хирургиялық сіңірілмейтін материал 5 / 0 USP 1/2 (18) 90 см шанышқыш</t>
  </si>
  <si>
    <t>Тігісті хирургиялық сіңірілмейтін материал 5/0 USP 3/8 (13) 75 см шанышқыш</t>
  </si>
  <si>
    <t>Тігісті хирургиялық сіңірілмейтін материал 6/0 USP 3/8 (13) шанышқыш</t>
  </si>
  <si>
    <t>Тігісті хирургиялық сіңірілмейтін материал 7/0 USP 3/8 (8) шанышқыш</t>
  </si>
  <si>
    <t>Тігісті хирургиялық сіңірілмейтін материал 8/0 USP 3/8 (6,4) шанышқыш екі ине</t>
  </si>
  <si>
    <t xml:space="preserve"> Тігісті хирургиялық сіңірілмейтін материал 5/0 USP 1/2 (18) шанышқыш</t>
  </si>
  <si>
    <t>Тігісті хирургиялық сіңірілмейтін материал 6/0 USP 3/8 (12) шанышқыш</t>
  </si>
  <si>
    <t xml:space="preserve">Қапталған полиглактиннен жасалған стерильді хирургиялық, синтетикалық, сіңірілетін, өрілген жіп, М 3,5 (0) 90 см. шанышқыш ине, ұзындығы 40 мм  </t>
  </si>
  <si>
    <t xml:space="preserve">Стерильді хирургиялық жіп, синтетикалық, сіңірілетін, М 2( 3/0) 75 см жабыны бар полиглактиннен жасалған өрілген, Ұзындығы 26 мм шанышқыш ине   </t>
  </si>
  <si>
    <t>Тігісті хирургиялық сіңірілмейтін лавсан материалы 2 (35) 75 см шанышқыш</t>
  </si>
  <si>
    <t>Тігісті хирургиялық сіңірілмейтін лавсан материалы 2 (25) 75 см шанышқыш</t>
  </si>
  <si>
    <t>Тігісті хирургиялық сіңірілмейтін материал 6/0 USP 3/8 (10) шанышқыш</t>
  </si>
  <si>
    <t xml:space="preserve">Тігіс материалы хирургиялық сіңірілмейтін, моножіп, шартты нөмір (метр.r-m)2/0(3), жіптің ұзындығы 90 см, екі атр инемен 1/2кр иілу арқылы 26 мм шанышқыш инелерімен  </t>
  </si>
  <si>
    <r>
      <t xml:space="preserve">Тігіс материалы хирургиялық сіңірілмейтін, моножіп, шартты нөмір (метр.r-m)3/0(2), жіптің ұзындығы 90 см, екі атр инемен 1/2кр иілу арқылы 17 мм шанышқыш инелерімен     </t>
    </r>
    <r>
      <rPr>
        <sz val="12"/>
        <color rgb="FFFF0000"/>
        <rFont val="Times New Roman"/>
        <family val="1"/>
        <charset val="204"/>
      </rPr>
      <t xml:space="preserve"> </t>
    </r>
  </si>
  <si>
    <t xml:space="preserve">Тігіс материалы хирургиялық сіңірілмейтін, моножіп, шартты нөмір (метр.r-m)4/0(1,5), жіптің ұзындығы 75 см, екі атр инемен 1/2кр иілу арқылы 18 мм шанышқыш инелерімен      </t>
  </si>
  <si>
    <t xml:space="preserve">Тігіс материалы хирургиялық сіңірілмейтін, моножіп, шартты нөмір (метр.r-m)5/0(1), жіптің ұзындығы 75 см, екі атр инемен 1/2кр иілу арқылы 18 мм шанышқыш инелерімен     </t>
  </si>
  <si>
    <t xml:space="preserve">Қапталған полиглактиннен жасалған стерильді хирургиялық, синтетикалық, сіңірілетін өрілген жіп, М3 (2/0) 75 см. шанышқыш ине, ұзындығы 26 мм     </t>
  </si>
  <si>
    <t xml:space="preserve">Атравматикалық инелермен шартты № 5/0 жіп ұзындығы 60 см тігісті хирургиялық сіңірілмейтін материал </t>
  </si>
  <si>
    <t>Қапталған полиглактиннен жасалған стерильді хирургиялық, синтетикалық, сіңірілетін өрілген жіп, М3 (4/0) 75 см. шанышқыш ине, ұзындығы 22 мм</t>
  </si>
  <si>
    <t xml:space="preserve">Тігіс материалы хирургиялық сіңірілмейтін, моножіп, шартты нөмір (метр.r-m)3/0(2), жіптің ұзындығы 90 см, екі атр инемен 1/2кр иілу арқылы 26 мм тесу-кесу инелерімен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</si>
</sst>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>
      <alignment horizontal="center"/>
    </xf>
    <xf numFmtId="0" fontId="5" fillId="0" borderId="0"/>
  </cellStyleXfs>
  <cellXfs count="19">
    <xf numFmtId="0" fontId="0" fillId="0" borderId="0" xfId="0"/>
    <xf numFmtId="3" fontId="2" fillId="2" borderId="2" xfId="0" applyNumberFormat="1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left" vertical="top" wrapText="1"/>
    </xf>
    <xf numFmtId="0" fontId="3" fillId="2" borderId="2" xfId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3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3" fontId="3" fillId="2" borderId="2" xfId="0" applyNumberFormat="1" applyFont="1" applyFill="1" applyBorder="1" applyAlignment="1">
      <alignment horizontal="left" vertical="top" wrapText="1"/>
    </xf>
    <xf numFmtId="3" fontId="3" fillId="0" borderId="2" xfId="0" applyNumberFormat="1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164" fontId="3" fillId="2" borderId="2" xfId="3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2 2 3" xfId="3"/>
    <cellStyle name="Стиль 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view="pageBreakPreview" zoomScale="75" zoomScaleNormal="100" zoomScaleSheetLayoutView="75" workbookViewId="0">
      <selection activeCell="A3" sqref="A3:F3"/>
    </sheetView>
  </sheetViews>
  <sheetFormatPr defaultColWidth="9.140625" defaultRowHeight="15.75" x14ac:dyDescent="0.25"/>
  <cols>
    <col min="1" max="1" width="11.28515625" style="6" customWidth="1"/>
    <col min="2" max="2" width="70.85546875" style="6" customWidth="1"/>
    <col min="3" max="3" width="10" style="6" customWidth="1"/>
    <col min="4" max="4" width="9.140625" style="6" customWidth="1"/>
    <col min="5" max="5" width="11.42578125" style="6" customWidth="1"/>
    <col min="6" max="6" width="14" style="6" customWidth="1"/>
    <col min="7" max="16384" width="9.140625" style="6"/>
  </cols>
  <sheetData>
    <row r="1" spans="1:6" ht="38.25" customHeight="1" x14ac:dyDescent="0.25">
      <c r="D1" s="16" t="s">
        <v>39</v>
      </c>
      <c r="E1" s="16"/>
      <c r="F1" s="16"/>
    </row>
    <row r="2" spans="1:6" x14ac:dyDescent="0.25">
      <c r="A2" s="17"/>
      <c r="B2" s="17"/>
      <c r="C2" s="17"/>
      <c r="D2" s="17"/>
      <c r="E2" s="17"/>
      <c r="F2" s="17"/>
    </row>
    <row r="3" spans="1:6" ht="33" customHeight="1" x14ac:dyDescent="0.25">
      <c r="A3" s="18" t="s">
        <v>42</v>
      </c>
      <c r="B3" s="18"/>
      <c r="C3" s="18"/>
      <c r="D3" s="18"/>
      <c r="E3" s="18"/>
      <c r="F3" s="18"/>
    </row>
    <row r="4" spans="1:6" ht="33.6" customHeight="1" x14ac:dyDescent="0.25">
      <c r="A4" s="1" t="s">
        <v>40</v>
      </c>
      <c r="B4" s="2" t="s">
        <v>41</v>
      </c>
      <c r="C4" s="2" t="s">
        <v>43</v>
      </c>
      <c r="D4" s="1" t="s">
        <v>44</v>
      </c>
      <c r="E4" s="1" t="s">
        <v>45</v>
      </c>
      <c r="F4" s="1" t="s">
        <v>46</v>
      </c>
    </row>
    <row r="5" spans="1:6" s="7" customFormat="1" ht="47.25" x14ac:dyDescent="0.25">
      <c r="A5" s="3" t="s">
        <v>0</v>
      </c>
      <c r="B5" s="4" t="s">
        <v>86</v>
      </c>
      <c r="C5" s="4" t="s">
        <v>59</v>
      </c>
      <c r="D5" s="4">
        <v>72</v>
      </c>
      <c r="E5" s="4">
        <v>1350</v>
      </c>
      <c r="F5" s="11">
        <f t="shared" ref="F5:F43" si="0">D5*E5</f>
        <v>97200</v>
      </c>
    </row>
    <row r="6" spans="1:6" s="7" customFormat="1" ht="36.75" customHeight="1" x14ac:dyDescent="0.25">
      <c r="A6" s="3" t="s">
        <v>1</v>
      </c>
      <c r="B6" s="4" t="s">
        <v>47</v>
      </c>
      <c r="C6" s="4" t="s">
        <v>59</v>
      </c>
      <c r="D6" s="4">
        <v>24</v>
      </c>
      <c r="E6" s="13">
        <v>31800</v>
      </c>
      <c r="F6" s="11">
        <f t="shared" si="0"/>
        <v>763200</v>
      </c>
    </row>
    <row r="7" spans="1:6" s="7" customFormat="1" ht="31.5" x14ac:dyDescent="0.25">
      <c r="A7" s="3" t="s">
        <v>2</v>
      </c>
      <c r="B7" s="4" t="s">
        <v>48</v>
      </c>
      <c r="C7" s="4" t="s">
        <v>59</v>
      </c>
      <c r="D7" s="4">
        <v>216</v>
      </c>
      <c r="E7" s="13">
        <v>1640</v>
      </c>
      <c r="F7" s="11">
        <f t="shared" si="0"/>
        <v>354240</v>
      </c>
    </row>
    <row r="8" spans="1:6" s="7" customFormat="1" ht="31.5" x14ac:dyDescent="0.25">
      <c r="A8" s="3" t="s">
        <v>3</v>
      </c>
      <c r="B8" s="4" t="s">
        <v>60</v>
      </c>
      <c r="C8" s="4" t="s">
        <v>59</v>
      </c>
      <c r="D8" s="4">
        <v>720</v>
      </c>
      <c r="E8" s="13">
        <v>1700</v>
      </c>
      <c r="F8" s="11">
        <f t="shared" si="0"/>
        <v>1224000</v>
      </c>
    </row>
    <row r="9" spans="1:6" s="7" customFormat="1" ht="31.5" x14ac:dyDescent="0.25">
      <c r="A9" s="3" t="s">
        <v>4</v>
      </c>
      <c r="B9" s="4" t="s">
        <v>61</v>
      </c>
      <c r="C9" s="4" t="s">
        <v>59</v>
      </c>
      <c r="D9" s="4">
        <v>36</v>
      </c>
      <c r="E9" s="13">
        <v>2800</v>
      </c>
      <c r="F9" s="11">
        <f t="shared" si="0"/>
        <v>100800</v>
      </c>
    </row>
    <row r="10" spans="1:6" s="7" customFormat="1" ht="37.5" customHeight="1" x14ac:dyDescent="0.25">
      <c r="A10" s="3" t="s">
        <v>5</v>
      </c>
      <c r="B10" s="4" t="s">
        <v>62</v>
      </c>
      <c r="C10" s="4" t="s">
        <v>59</v>
      </c>
      <c r="D10" s="4">
        <v>36</v>
      </c>
      <c r="E10" s="13">
        <v>2190</v>
      </c>
      <c r="F10" s="11">
        <f t="shared" si="0"/>
        <v>78840</v>
      </c>
    </row>
    <row r="11" spans="1:6" s="7" customFormat="1" ht="37.5" customHeight="1" x14ac:dyDescent="0.25">
      <c r="A11" s="3" t="s">
        <v>6</v>
      </c>
      <c r="B11" s="4" t="s">
        <v>63</v>
      </c>
      <c r="C11" s="4" t="s">
        <v>59</v>
      </c>
      <c r="D11" s="4">
        <v>108</v>
      </c>
      <c r="E11" s="13">
        <v>1750</v>
      </c>
      <c r="F11" s="11">
        <f t="shared" si="0"/>
        <v>189000</v>
      </c>
    </row>
    <row r="12" spans="1:6" s="7" customFormat="1" ht="37.5" customHeight="1" x14ac:dyDescent="0.25">
      <c r="A12" s="3" t="s">
        <v>7</v>
      </c>
      <c r="B12" s="4" t="s">
        <v>64</v>
      </c>
      <c r="C12" s="4" t="s">
        <v>59</v>
      </c>
      <c r="D12" s="4">
        <v>36</v>
      </c>
      <c r="E12" s="13">
        <v>1750</v>
      </c>
      <c r="F12" s="11">
        <f t="shared" si="0"/>
        <v>63000</v>
      </c>
    </row>
    <row r="13" spans="1:6" s="7" customFormat="1" ht="36" customHeight="1" x14ac:dyDescent="0.25">
      <c r="A13" s="3" t="s">
        <v>8</v>
      </c>
      <c r="B13" s="4" t="s">
        <v>65</v>
      </c>
      <c r="C13" s="4" t="s">
        <v>59</v>
      </c>
      <c r="D13" s="4">
        <v>432</v>
      </c>
      <c r="E13" s="13">
        <v>1750</v>
      </c>
      <c r="F13" s="11">
        <f t="shared" si="0"/>
        <v>756000</v>
      </c>
    </row>
    <row r="14" spans="1:6" s="7" customFormat="1" ht="36" customHeight="1" x14ac:dyDescent="0.25">
      <c r="A14" s="3" t="s">
        <v>9</v>
      </c>
      <c r="B14" s="4" t="s">
        <v>66</v>
      </c>
      <c r="C14" s="4" t="s">
        <v>59</v>
      </c>
      <c r="D14" s="4">
        <v>468</v>
      </c>
      <c r="E14" s="13">
        <v>1750</v>
      </c>
      <c r="F14" s="11">
        <f t="shared" si="0"/>
        <v>819000</v>
      </c>
    </row>
    <row r="15" spans="1:6" s="7" customFormat="1" ht="36" customHeight="1" x14ac:dyDescent="0.25">
      <c r="A15" s="3" t="s">
        <v>10</v>
      </c>
      <c r="B15" s="4" t="s">
        <v>67</v>
      </c>
      <c r="C15" s="4" t="s">
        <v>59</v>
      </c>
      <c r="D15" s="4">
        <v>468</v>
      </c>
      <c r="E15" s="13">
        <v>1750</v>
      </c>
      <c r="F15" s="11">
        <f t="shared" si="0"/>
        <v>819000</v>
      </c>
    </row>
    <row r="16" spans="1:6" s="7" customFormat="1" ht="36" customHeight="1" x14ac:dyDescent="0.25">
      <c r="A16" s="3" t="s">
        <v>11</v>
      </c>
      <c r="B16" s="4" t="s">
        <v>68</v>
      </c>
      <c r="C16" s="4" t="s">
        <v>59</v>
      </c>
      <c r="D16" s="4">
        <v>108</v>
      </c>
      <c r="E16" s="4">
        <v>1870</v>
      </c>
      <c r="F16" s="11">
        <f t="shared" si="0"/>
        <v>201960</v>
      </c>
    </row>
    <row r="17" spans="1:6" s="7" customFormat="1" ht="34.5" customHeight="1" x14ac:dyDescent="0.25">
      <c r="A17" s="3" t="s">
        <v>12</v>
      </c>
      <c r="B17" s="4" t="s">
        <v>69</v>
      </c>
      <c r="C17" s="4" t="s">
        <v>59</v>
      </c>
      <c r="D17" s="4">
        <v>108</v>
      </c>
      <c r="E17" s="4">
        <v>1705</v>
      </c>
      <c r="F17" s="11">
        <f t="shared" si="0"/>
        <v>184140</v>
      </c>
    </row>
    <row r="18" spans="1:6" s="7" customFormat="1" ht="31.5" x14ac:dyDescent="0.25">
      <c r="A18" s="3" t="s">
        <v>13</v>
      </c>
      <c r="B18" s="4" t="s">
        <v>70</v>
      </c>
      <c r="C18" s="4" t="s">
        <v>59</v>
      </c>
      <c r="D18" s="4">
        <v>900</v>
      </c>
      <c r="E18" s="13">
        <v>2740</v>
      </c>
      <c r="F18" s="11">
        <f t="shared" si="0"/>
        <v>2466000</v>
      </c>
    </row>
    <row r="19" spans="1:6" s="7" customFormat="1" ht="35.25" customHeight="1" x14ac:dyDescent="0.25">
      <c r="A19" s="3" t="s">
        <v>14</v>
      </c>
      <c r="B19" s="4" t="s">
        <v>71</v>
      </c>
      <c r="C19" s="4" t="s">
        <v>59</v>
      </c>
      <c r="D19" s="4">
        <v>972</v>
      </c>
      <c r="E19" s="13">
        <v>3950</v>
      </c>
      <c r="F19" s="11">
        <f t="shared" si="0"/>
        <v>3839400</v>
      </c>
    </row>
    <row r="20" spans="1:6" s="7" customFormat="1" ht="35.25" customHeight="1" x14ac:dyDescent="0.25">
      <c r="A20" s="3" t="s">
        <v>15</v>
      </c>
      <c r="B20" s="4" t="s">
        <v>72</v>
      </c>
      <c r="C20" s="4" t="s">
        <v>59</v>
      </c>
      <c r="D20" s="4">
        <v>288</v>
      </c>
      <c r="E20" s="4">
        <v>9350</v>
      </c>
      <c r="F20" s="11">
        <f t="shared" si="0"/>
        <v>2692800</v>
      </c>
    </row>
    <row r="21" spans="1:6" s="7" customFormat="1" ht="35.25" customHeight="1" x14ac:dyDescent="0.25">
      <c r="A21" s="3" t="s">
        <v>16</v>
      </c>
      <c r="B21" s="4" t="s">
        <v>73</v>
      </c>
      <c r="C21" s="4" t="s">
        <v>59</v>
      </c>
      <c r="D21" s="4">
        <v>36</v>
      </c>
      <c r="E21" s="4">
        <v>1760</v>
      </c>
      <c r="F21" s="11">
        <f t="shared" si="0"/>
        <v>63360</v>
      </c>
    </row>
    <row r="22" spans="1:6" s="7" customFormat="1" ht="35.25" customHeight="1" x14ac:dyDescent="0.25">
      <c r="A22" s="3" t="s">
        <v>17</v>
      </c>
      <c r="B22" s="4" t="s">
        <v>74</v>
      </c>
      <c r="C22" s="4" t="s">
        <v>59</v>
      </c>
      <c r="D22" s="4">
        <v>36</v>
      </c>
      <c r="E22" s="4">
        <v>1930</v>
      </c>
      <c r="F22" s="11">
        <f t="shared" si="0"/>
        <v>69480</v>
      </c>
    </row>
    <row r="23" spans="1:6" s="7" customFormat="1" ht="54.75" customHeight="1" x14ac:dyDescent="0.25">
      <c r="A23" s="3" t="s">
        <v>18</v>
      </c>
      <c r="B23" s="4" t="s">
        <v>75</v>
      </c>
      <c r="C23" s="4" t="s">
        <v>59</v>
      </c>
      <c r="D23" s="4">
        <v>1100</v>
      </c>
      <c r="E23" s="13">
        <v>1150</v>
      </c>
      <c r="F23" s="11">
        <f t="shared" si="0"/>
        <v>1265000</v>
      </c>
    </row>
    <row r="24" spans="1:6" s="7" customFormat="1" ht="62.25" customHeight="1" x14ac:dyDescent="0.25">
      <c r="A24" s="3" t="s">
        <v>19</v>
      </c>
      <c r="B24" s="4" t="s">
        <v>76</v>
      </c>
      <c r="C24" s="4" t="s">
        <v>59</v>
      </c>
      <c r="D24" s="4">
        <v>872</v>
      </c>
      <c r="E24" s="13">
        <v>1150</v>
      </c>
      <c r="F24" s="11">
        <f t="shared" si="0"/>
        <v>1002800</v>
      </c>
    </row>
    <row r="25" spans="1:6" s="7" customFormat="1" ht="47.25" x14ac:dyDescent="0.25">
      <c r="A25" s="3" t="s">
        <v>20</v>
      </c>
      <c r="B25" s="4" t="s">
        <v>84</v>
      </c>
      <c r="C25" s="4" t="s">
        <v>59</v>
      </c>
      <c r="D25" s="4">
        <v>1000</v>
      </c>
      <c r="E25" s="4">
        <v>1210</v>
      </c>
      <c r="F25" s="11">
        <f t="shared" si="0"/>
        <v>1210000</v>
      </c>
    </row>
    <row r="26" spans="1:6" s="7" customFormat="1" ht="37.5" customHeight="1" x14ac:dyDescent="0.25">
      <c r="A26" s="3" t="s">
        <v>21</v>
      </c>
      <c r="B26" s="4" t="s">
        <v>85</v>
      </c>
      <c r="C26" s="4" t="s">
        <v>59</v>
      </c>
      <c r="D26" s="4">
        <v>108</v>
      </c>
      <c r="E26" s="4">
        <v>5100</v>
      </c>
      <c r="F26" s="11">
        <f t="shared" si="0"/>
        <v>550800</v>
      </c>
    </row>
    <row r="27" spans="1:6" s="7" customFormat="1" ht="36" customHeight="1" x14ac:dyDescent="0.25">
      <c r="A27" s="3" t="s">
        <v>22</v>
      </c>
      <c r="B27" s="4" t="s">
        <v>49</v>
      </c>
      <c r="C27" s="4" t="s">
        <v>59</v>
      </c>
      <c r="D27" s="4">
        <v>12</v>
      </c>
      <c r="E27" s="4">
        <v>8500</v>
      </c>
      <c r="F27" s="11">
        <f t="shared" si="0"/>
        <v>102000</v>
      </c>
    </row>
    <row r="28" spans="1:6" s="7" customFormat="1" ht="36" customHeight="1" x14ac:dyDescent="0.25">
      <c r="A28" s="3" t="s">
        <v>23</v>
      </c>
      <c r="B28" s="4" t="s">
        <v>50</v>
      </c>
      <c r="C28" s="4" t="s">
        <v>59</v>
      </c>
      <c r="D28" s="4">
        <v>504</v>
      </c>
      <c r="E28" s="4">
        <v>2948</v>
      </c>
      <c r="F28" s="11">
        <f t="shared" si="0"/>
        <v>1485792</v>
      </c>
    </row>
    <row r="29" spans="1:6" s="7" customFormat="1" ht="28.5" customHeight="1" x14ac:dyDescent="0.25">
      <c r="A29" s="3" t="s">
        <v>24</v>
      </c>
      <c r="B29" s="5" t="s">
        <v>51</v>
      </c>
      <c r="C29" s="4" t="s">
        <v>59</v>
      </c>
      <c r="D29" s="4">
        <v>1050</v>
      </c>
      <c r="E29" s="4">
        <v>1859</v>
      </c>
      <c r="F29" s="11">
        <f t="shared" si="0"/>
        <v>1951950</v>
      </c>
    </row>
    <row r="30" spans="1:6" s="7" customFormat="1" ht="26.25" customHeight="1" x14ac:dyDescent="0.25">
      <c r="A30" s="3" t="s">
        <v>25</v>
      </c>
      <c r="B30" s="4" t="s">
        <v>52</v>
      </c>
      <c r="C30" s="4" t="s">
        <v>59</v>
      </c>
      <c r="D30" s="4">
        <v>450</v>
      </c>
      <c r="E30" s="4">
        <v>2632</v>
      </c>
      <c r="F30" s="11">
        <f t="shared" si="0"/>
        <v>1184400</v>
      </c>
    </row>
    <row r="31" spans="1:6" s="7" customFormat="1" ht="31.5" x14ac:dyDescent="0.25">
      <c r="A31" s="3" t="s">
        <v>26</v>
      </c>
      <c r="B31" s="5" t="s">
        <v>77</v>
      </c>
      <c r="C31" s="4" t="s">
        <v>59</v>
      </c>
      <c r="D31" s="4">
        <v>100</v>
      </c>
      <c r="E31" s="4">
        <v>735</v>
      </c>
      <c r="F31" s="11">
        <f t="shared" si="0"/>
        <v>73500</v>
      </c>
    </row>
    <row r="32" spans="1:6" s="7" customFormat="1" ht="41.25" customHeight="1" x14ac:dyDescent="0.25">
      <c r="A32" s="3" t="s">
        <v>27</v>
      </c>
      <c r="B32" s="15" t="s">
        <v>78</v>
      </c>
      <c r="C32" s="4" t="s">
        <v>59</v>
      </c>
      <c r="D32" s="4">
        <v>5125</v>
      </c>
      <c r="E32" s="4">
        <v>735</v>
      </c>
      <c r="F32" s="11">
        <f t="shared" si="0"/>
        <v>3766875</v>
      </c>
    </row>
    <row r="33" spans="1:6" s="7" customFormat="1" ht="40.5" customHeight="1" x14ac:dyDescent="0.25">
      <c r="A33" s="3" t="s">
        <v>28</v>
      </c>
      <c r="B33" s="4" t="s">
        <v>79</v>
      </c>
      <c r="C33" s="4" t="s">
        <v>59</v>
      </c>
      <c r="D33" s="4">
        <v>288</v>
      </c>
      <c r="E33" s="4">
        <v>2750</v>
      </c>
      <c r="F33" s="11">
        <f t="shared" si="0"/>
        <v>792000</v>
      </c>
    </row>
    <row r="34" spans="1:6" s="7" customFormat="1" ht="26.25" customHeight="1" x14ac:dyDescent="0.25">
      <c r="A34" s="3" t="s">
        <v>29</v>
      </c>
      <c r="B34" s="4" t="s">
        <v>53</v>
      </c>
      <c r="C34" s="4" t="s">
        <v>59</v>
      </c>
      <c r="D34" s="4">
        <v>10</v>
      </c>
      <c r="E34" s="4">
        <v>6400</v>
      </c>
      <c r="F34" s="11">
        <f t="shared" si="0"/>
        <v>64000</v>
      </c>
    </row>
    <row r="35" spans="1:6" s="8" customFormat="1" ht="20.25" customHeight="1" x14ac:dyDescent="0.25">
      <c r="A35" s="3" t="s">
        <v>30</v>
      </c>
      <c r="B35" s="4" t="s">
        <v>54</v>
      </c>
      <c r="C35" s="4" t="s">
        <v>59</v>
      </c>
      <c r="D35" s="11">
        <v>10</v>
      </c>
      <c r="E35" s="12">
        <v>5800</v>
      </c>
      <c r="F35" s="11">
        <f t="shared" si="0"/>
        <v>58000</v>
      </c>
    </row>
    <row r="36" spans="1:6" s="8" customFormat="1" ht="34.5" customHeight="1" x14ac:dyDescent="0.25">
      <c r="A36" s="3" t="s">
        <v>31</v>
      </c>
      <c r="B36" s="14" t="s">
        <v>55</v>
      </c>
      <c r="C36" s="4" t="s">
        <v>59</v>
      </c>
      <c r="D36" s="11">
        <v>6</v>
      </c>
      <c r="E36" s="12">
        <v>261000</v>
      </c>
      <c r="F36" s="11">
        <f t="shared" si="0"/>
        <v>1566000</v>
      </c>
    </row>
    <row r="37" spans="1:6" s="8" customFormat="1" ht="30" x14ac:dyDescent="0.25">
      <c r="A37" s="3" t="s">
        <v>32</v>
      </c>
      <c r="B37" s="14" t="s">
        <v>56</v>
      </c>
      <c r="C37" s="4" t="s">
        <v>59</v>
      </c>
      <c r="D37" s="11">
        <v>4</v>
      </c>
      <c r="E37" s="12">
        <v>155700</v>
      </c>
      <c r="F37" s="11">
        <f t="shared" si="0"/>
        <v>622800</v>
      </c>
    </row>
    <row r="38" spans="1:6" s="8" customFormat="1" ht="27.75" customHeight="1" x14ac:dyDescent="0.25">
      <c r="A38" s="3" t="s">
        <v>33</v>
      </c>
      <c r="B38" s="4" t="s">
        <v>57</v>
      </c>
      <c r="C38" s="4" t="s">
        <v>59</v>
      </c>
      <c r="D38" s="11">
        <v>4</v>
      </c>
      <c r="E38" s="12">
        <v>23700</v>
      </c>
      <c r="F38" s="11">
        <f t="shared" si="0"/>
        <v>94800</v>
      </c>
    </row>
    <row r="39" spans="1:6" s="8" customFormat="1" ht="47.25" x14ac:dyDescent="0.25">
      <c r="A39" s="3" t="s">
        <v>34</v>
      </c>
      <c r="B39" s="4" t="s">
        <v>80</v>
      </c>
      <c r="C39" s="4" t="s">
        <v>59</v>
      </c>
      <c r="D39" s="11">
        <v>1200</v>
      </c>
      <c r="E39" s="12">
        <v>1110</v>
      </c>
      <c r="F39" s="11">
        <f t="shared" si="0"/>
        <v>1332000</v>
      </c>
    </row>
    <row r="40" spans="1:6" s="8" customFormat="1" ht="47.25" x14ac:dyDescent="0.25">
      <c r="A40" s="3" t="s">
        <v>35</v>
      </c>
      <c r="B40" s="4" t="s">
        <v>87</v>
      </c>
      <c r="C40" s="4" t="s">
        <v>59</v>
      </c>
      <c r="D40" s="11">
        <v>500</v>
      </c>
      <c r="E40" s="12">
        <v>1016</v>
      </c>
      <c r="F40" s="11">
        <f t="shared" si="0"/>
        <v>508000</v>
      </c>
    </row>
    <row r="41" spans="1:6" s="8" customFormat="1" ht="47.25" x14ac:dyDescent="0.25">
      <c r="A41" s="3" t="s">
        <v>36</v>
      </c>
      <c r="B41" s="4" t="s">
        <v>81</v>
      </c>
      <c r="C41" s="4" t="s">
        <v>59</v>
      </c>
      <c r="D41" s="11">
        <v>240</v>
      </c>
      <c r="E41" s="12">
        <v>1016</v>
      </c>
      <c r="F41" s="11">
        <f t="shared" si="0"/>
        <v>243840</v>
      </c>
    </row>
    <row r="42" spans="1:6" s="8" customFormat="1" ht="47.25" x14ac:dyDescent="0.25">
      <c r="A42" s="3" t="s">
        <v>37</v>
      </c>
      <c r="B42" s="4" t="s">
        <v>82</v>
      </c>
      <c r="C42" s="4" t="s">
        <v>59</v>
      </c>
      <c r="D42" s="4">
        <v>900</v>
      </c>
      <c r="E42" s="12">
        <v>926</v>
      </c>
      <c r="F42" s="11">
        <f t="shared" si="0"/>
        <v>833400</v>
      </c>
    </row>
    <row r="43" spans="1:6" s="8" customFormat="1" ht="47.25" x14ac:dyDescent="0.25">
      <c r="A43" s="3" t="s">
        <v>38</v>
      </c>
      <c r="B43" s="4" t="s">
        <v>83</v>
      </c>
      <c r="C43" s="4" t="s">
        <v>59</v>
      </c>
      <c r="D43" s="4">
        <v>360</v>
      </c>
      <c r="E43" s="12">
        <v>926</v>
      </c>
      <c r="F43" s="11">
        <f t="shared" si="0"/>
        <v>333360</v>
      </c>
    </row>
    <row r="44" spans="1:6" s="10" customFormat="1" x14ac:dyDescent="0.25">
      <c r="A44" s="9"/>
      <c r="B44" s="9" t="s">
        <v>58</v>
      </c>
      <c r="C44" s="9"/>
      <c r="D44" s="9"/>
      <c r="E44" s="9"/>
      <c r="F44" s="1">
        <f>SUM(F5:F41)</f>
        <v>32655977</v>
      </c>
    </row>
    <row r="45" spans="1:6" s="7" customFormat="1" x14ac:dyDescent="0.25"/>
  </sheetData>
  <mergeCells count="3">
    <mergeCell ref="D1:F1"/>
    <mergeCell ref="A2:F2"/>
    <mergeCell ref="A3:F3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2024-01-04T08:31:09Z</dcterms:modified>
</cp:coreProperties>
</file>