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3C46867-8B67-45E6-9BF8-CCB63E02312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6" i="1" l="1"/>
  <c r="G17" i="1" s="1"/>
  <c r="G14" i="1" l="1"/>
  <c r="G15" i="1" s="1"/>
  <c r="G12" i="1"/>
  <c r="G13" i="1" s="1"/>
  <c r="G10" i="1" l="1"/>
  <c r="G11" i="1" s="1"/>
  <c r="G8" i="1"/>
  <c r="G9" i="1" s="1"/>
  <c r="G6" i="1"/>
  <c r="G7" i="1" s="1"/>
  <c r="G4" i="1"/>
  <c r="G5" i="1" s="1"/>
</calcChain>
</file>

<file path=xl/sharedStrings.xml><?xml version="1.0" encoding="utf-8"?>
<sst xmlns="http://schemas.openxmlformats.org/spreadsheetml/2006/main" count="36" uniqueCount="24">
  <si>
    <t>Приложение№  1</t>
  </si>
  <si>
    <t>№ лота</t>
  </si>
  <si>
    <t>Наименование расходного материала</t>
  </si>
  <si>
    <t>Ед. изм.</t>
  </si>
  <si>
    <t>штука</t>
  </si>
  <si>
    <t>сумма лота</t>
  </si>
  <si>
    <t>лот 1</t>
  </si>
  <si>
    <t xml:space="preserve">лот 2 </t>
  </si>
  <si>
    <t>лот 3</t>
  </si>
  <si>
    <t>итого</t>
  </si>
  <si>
    <t>лот 4</t>
  </si>
  <si>
    <t>лот 5</t>
  </si>
  <si>
    <t>лот 6</t>
  </si>
  <si>
    <t>лот 7</t>
  </si>
  <si>
    <t>Кол-во</t>
  </si>
  <si>
    <t xml:space="preserve">Цена  </t>
  </si>
  <si>
    <t xml:space="preserve">Сумма  </t>
  </si>
  <si>
    <t xml:space="preserve">Пила ортопедическая аккумуляторная </t>
  </si>
  <si>
    <t xml:space="preserve">Зарядное устройство </t>
  </si>
  <si>
    <t>Батарея большая (150 циклов заряд/разряд)</t>
  </si>
  <si>
    <t xml:space="preserve">Кейс для батареи большой </t>
  </si>
  <si>
    <t xml:space="preserve">Канал стерилизационный большой </t>
  </si>
  <si>
    <t>Лезвие хирургическое для сагиттальной пилы Sagittal Blade размером:40.5x1.02x47.5</t>
  </si>
  <si>
    <t>Лезвие хирургическое для сагиттальной пилы Sagittal Blade размером:16.5x1.73x34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</si>
</sst>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" fontId="4" fillId="3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wrapText="1"/>
    </xf>
    <xf numFmtId="0" fontId="3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view="pageBreakPreview" zoomScale="110" zoomScaleNormal="100" zoomScaleSheetLayoutView="110" workbookViewId="0">
      <selection activeCell="C14" sqref="C14"/>
    </sheetView>
  </sheetViews>
  <sheetFormatPr defaultRowHeight="15" x14ac:dyDescent="0.25"/>
  <cols>
    <col min="1" max="1" width="9.140625" style="1"/>
    <col min="2" max="2" width="11.28515625" style="4" customWidth="1"/>
    <col min="3" max="3" width="54.42578125" style="1" customWidth="1"/>
    <col min="4" max="4" width="11.140625" style="1" customWidth="1"/>
    <col min="5" max="5" width="7.7109375" style="1" customWidth="1"/>
    <col min="6" max="6" width="13" style="5" customWidth="1"/>
    <col min="7" max="7" width="13.28515625" style="5" customWidth="1"/>
    <col min="8" max="16384" width="9.140625" style="1"/>
  </cols>
  <sheetData>
    <row r="1" spans="2:8" s="2" customFormat="1" ht="30" customHeight="1" x14ac:dyDescent="0.25">
      <c r="B1" s="3"/>
      <c r="E1" s="3"/>
      <c r="F1" s="30" t="s">
        <v>0</v>
      </c>
      <c r="G1" s="30"/>
    </row>
    <row r="2" spans="2:8" s="2" customFormat="1" x14ac:dyDescent="0.25">
      <c r="B2" s="3"/>
      <c r="E2" s="3"/>
      <c r="F2" s="3"/>
      <c r="G2" s="3"/>
    </row>
    <row r="3" spans="2:8" s="2" customFormat="1" ht="31.5" x14ac:dyDescent="0.25">
      <c r="B3" s="8" t="s">
        <v>1</v>
      </c>
      <c r="C3" s="9" t="s">
        <v>2</v>
      </c>
      <c r="D3" s="9" t="s">
        <v>3</v>
      </c>
      <c r="E3" s="8" t="s">
        <v>14</v>
      </c>
      <c r="F3" s="8" t="s">
        <v>15</v>
      </c>
      <c r="G3" s="8" t="s">
        <v>16</v>
      </c>
    </row>
    <row r="4" spans="2:8" s="6" customFormat="1" ht="15.75" x14ac:dyDescent="0.25">
      <c r="B4" s="31" t="s">
        <v>6</v>
      </c>
      <c r="C4" s="14" t="s">
        <v>17</v>
      </c>
      <c r="D4" s="10" t="s">
        <v>4</v>
      </c>
      <c r="E4" s="14">
        <v>2</v>
      </c>
      <c r="F4" s="11">
        <v>1312500</v>
      </c>
      <c r="G4" s="11">
        <f>E4*F4</f>
        <v>2625000</v>
      </c>
    </row>
    <row r="5" spans="2:8" s="7" customFormat="1" ht="20.25" customHeight="1" x14ac:dyDescent="0.25">
      <c r="B5" s="31"/>
      <c r="C5" s="12" t="s">
        <v>5</v>
      </c>
      <c r="D5" s="10"/>
      <c r="E5" s="12"/>
      <c r="F5" s="8"/>
      <c r="G5" s="8">
        <f>G4</f>
        <v>2625000</v>
      </c>
    </row>
    <row r="6" spans="2:8" s="6" customFormat="1" ht="15.75" x14ac:dyDescent="0.25">
      <c r="B6" s="31" t="s">
        <v>7</v>
      </c>
      <c r="C6" s="13" t="s">
        <v>18</v>
      </c>
      <c r="D6" s="10" t="s">
        <v>4</v>
      </c>
      <c r="E6" s="14">
        <v>1</v>
      </c>
      <c r="F6" s="11">
        <v>157500</v>
      </c>
      <c r="G6" s="11">
        <f>E6*F6</f>
        <v>157500</v>
      </c>
    </row>
    <row r="7" spans="2:8" s="7" customFormat="1" ht="15.75" x14ac:dyDescent="0.25">
      <c r="B7" s="31"/>
      <c r="C7" s="12" t="s">
        <v>5</v>
      </c>
      <c r="D7" s="10"/>
      <c r="E7" s="12"/>
      <c r="F7" s="8"/>
      <c r="G7" s="8">
        <f>G6</f>
        <v>157500</v>
      </c>
    </row>
    <row r="8" spans="2:8" s="4" customFormat="1" ht="21.75" customHeight="1" x14ac:dyDescent="0.25">
      <c r="B8" s="31" t="s">
        <v>8</v>
      </c>
      <c r="C8" s="15" t="s">
        <v>19</v>
      </c>
      <c r="D8" s="16" t="s">
        <v>4</v>
      </c>
      <c r="E8" s="16">
        <v>2</v>
      </c>
      <c r="F8" s="17">
        <v>196875</v>
      </c>
      <c r="G8" s="17">
        <f>E8*F8</f>
        <v>393750</v>
      </c>
    </row>
    <row r="9" spans="2:8" s="4" customFormat="1" ht="15.75" x14ac:dyDescent="0.25">
      <c r="B9" s="31"/>
      <c r="C9" s="18" t="s">
        <v>5</v>
      </c>
      <c r="D9" s="18"/>
      <c r="E9" s="18"/>
      <c r="F9" s="15"/>
      <c r="G9" s="19">
        <f>G8</f>
        <v>393750</v>
      </c>
    </row>
    <row r="10" spans="2:8" s="4" customFormat="1" ht="15.75" x14ac:dyDescent="0.25">
      <c r="B10" s="31" t="s">
        <v>10</v>
      </c>
      <c r="C10" s="16" t="s">
        <v>20</v>
      </c>
      <c r="D10" s="15" t="s">
        <v>4</v>
      </c>
      <c r="E10" s="17">
        <v>2</v>
      </c>
      <c r="F10" s="17">
        <v>105000</v>
      </c>
      <c r="G10" s="17">
        <f>E10*F10</f>
        <v>210000</v>
      </c>
    </row>
    <row r="11" spans="2:8" s="4" customFormat="1" ht="15.75" x14ac:dyDescent="0.25">
      <c r="B11" s="31"/>
      <c r="C11" s="18" t="s">
        <v>5</v>
      </c>
      <c r="D11" s="15"/>
      <c r="E11" s="16"/>
      <c r="F11" s="16"/>
      <c r="G11" s="20">
        <f>G10</f>
        <v>210000</v>
      </c>
    </row>
    <row r="12" spans="2:8" s="4" customFormat="1" ht="21" customHeight="1" x14ac:dyDescent="0.25">
      <c r="B12" s="31" t="s">
        <v>11</v>
      </c>
      <c r="C12" s="16" t="s">
        <v>21</v>
      </c>
      <c r="D12" s="15" t="s">
        <v>4</v>
      </c>
      <c r="E12" s="16">
        <v>2</v>
      </c>
      <c r="F12" s="16">
        <v>19688</v>
      </c>
      <c r="G12" s="28">
        <f>E12*F12</f>
        <v>39376</v>
      </c>
    </row>
    <row r="13" spans="2:8" s="4" customFormat="1" ht="15.75" x14ac:dyDescent="0.25">
      <c r="B13" s="31"/>
      <c r="C13" s="18" t="s">
        <v>5</v>
      </c>
      <c r="D13" s="15"/>
      <c r="E13" s="16"/>
      <c r="F13" s="16"/>
      <c r="G13" s="20">
        <f>G12</f>
        <v>39376</v>
      </c>
    </row>
    <row r="14" spans="2:8" s="4" customFormat="1" ht="31.5" x14ac:dyDescent="0.25">
      <c r="B14" s="31" t="s">
        <v>12</v>
      </c>
      <c r="C14" s="27" t="s">
        <v>22</v>
      </c>
      <c r="D14" s="15" t="s">
        <v>4</v>
      </c>
      <c r="E14" s="16">
        <v>5</v>
      </c>
      <c r="F14" s="16">
        <v>28182</v>
      </c>
      <c r="G14" s="21">
        <f>E14*F14</f>
        <v>140910</v>
      </c>
      <c r="H14" s="22"/>
    </row>
    <row r="15" spans="2:8" s="4" customFormat="1" ht="15.75" x14ac:dyDescent="0.25">
      <c r="B15" s="31"/>
      <c r="C15" s="18" t="s">
        <v>5</v>
      </c>
      <c r="D15" s="15"/>
      <c r="E15" s="16"/>
      <c r="F15" s="16"/>
      <c r="G15" s="20">
        <f>G14</f>
        <v>140910</v>
      </c>
      <c r="H15" s="22"/>
    </row>
    <row r="16" spans="2:8" s="4" customFormat="1" ht="31.5" x14ac:dyDescent="0.25">
      <c r="B16" s="31" t="s">
        <v>13</v>
      </c>
      <c r="C16" s="32" t="s">
        <v>23</v>
      </c>
      <c r="D16" s="23" t="s">
        <v>4</v>
      </c>
      <c r="E16" s="23">
        <v>5</v>
      </c>
      <c r="F16" s="29">
        <v>24255</v>
      </c>
      <c r="G16" s="21">
        <f>E16*F16</f>
        <v>121275</v>
      </c>
      <c r="H16" s="24"/>
    </row>
    <row r="17" spans="2:8" s="4" customFormat="1" ht="15.75" x14ac:dyDescent="0.25">
      <c r="B17" s="31"/>
      <c r="C17" s="18" t="s">
        <v>5</v>
      </c>
      <c r="D17" s="15"/>
      <c r="E17" s="16"/>
      <c r="F17" s="16"/>
      <c r="G17" s="20">
        <f>G16</f>
        <v>121275</v>
      </c>
      <c r="H17" s="22"/>
    </row>
    <row r="18" spans="2:8" s="25" customFormat="1" ht="15.75" x14ac:dyDescent="0.25">
      <c r="B18" s="15"/>
      <c r="C18" s="18" t="s">
        <v>9</v>
      </c>
      <c r="D18" s="18"/>
      <c r="E18" s="18"/>
      <c r="F18" s="20"/>
      <c r="G18" s="20">
        <f>G17+G15+G13+G11+G9+G7+G5</f>
        <v>3687811</v>
      </c>
    </row>
    <row r="19" spans="2:8" s="4" customFormat="1" x14ac:dyDescent="0.25">
      <c r="F19" s="26"/>
      <c r="G19" s="26"/>
    </row>
  </sheetData>
  <mergeCells count="8">
    <mergeCell ref="F1:G1"/>
    <mergeCell ref="B4:B5"/>
    <mergeCell ref="B12:B13"/>
    <mergeCell ref="B14:B15"/>
    <mergeCell ref="B16:B17"/>
    <mergeCell ref="B8:B9"/>
    <mergeCell ref="B10:B11"/>
    <mergeCell ref="B6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2021-08-27T05:37:54Z</dcterms:modified>
</cp:coreProperties>
</file>