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Лист1!$A$1:$G$51</definedName>
  </definedNames>
  <calcPr calcId="152511" refMode="R1C1"/>
</workbook>
</file>

<file path=xl/calcChain.xml><?xml version="1.0" encoding="utf-8"?>
<calcChain xmlns="http://schemas.openxmlformats.org/spreadsheetml/2006/main">
  <c r="B42" i="1" l="1"/>
  <c r="B44" i="1"/>
  <c r="B46" i="1" s="1"/>
  <c r="B48" i="1" s="1"/>
  <c r="B50" i="1" s="1"/>
  <c r="G50" i="1" l="1"/>
  <c r="G51" i="1" s="1"/>
  <c r="G48" i="1" l="1"/>
  <c r="G49" i="1" s="1"/>
  <c r="G34" i="1" l="1"/>
  <c r="G35" i="1" s="1"/>
  <c r="G46" i="1" l="1"/>
  <c r="G47" i="1" s="1"/>
  <c r="G44" i="1"/>
  <c r="G45" i="1" s="1"/>
  <c r="G42" i="1"/>
  <c r="G43" i="1" s="1"/>
  <c r="G40" i="1" l="1"/>
  <c r="G41" i="1" s="1"/>
  <c r="G38" i="1"/>
  <c r="G39" i="1" s="1"/>
  <c r="G36" i="1" l="1"/>
  <c r="G37" i="1" s="1"/>
  <c r="G28" i="1" l="1"/>
  <c r="G29" i="1" s="1"/>
  <c r="G32" i="1"/>
  <c r="G33" i="1" s="1"/>
  <c r="G30" i="1"/>
  <c r="G31" i="1" s="1"/>
  <c r="G26" i="1" l="1"/>
  <c r="G27" i="1" s="1"/>
  <c r="G24" i="1"/>
  <c r="G25" i="1" s="1"/>
  <c r="G22" i="1"/>
  <c r="G23" i="1" s="1"/>
  <c r="G10" i="1" l="1"/>
  <c r="G8" i="1"/>
  <c r="G6" i="1"/>
  <c r="G4" i="1" l="1"/>
  <c r="G20" i="1" l="1"/>
  <c r="G21" i="1" s="1"/>
  <c r="G18" i="1"/>
  <c r="G19" i="1" s="1"/>
  <c r="G16" i="1"/>
  <c r="G17" i="1" s="1"/>
  <c r="G14" i="1" l="1"/>
  <c r="G15" i="1" s="1"/>
  <c r="G12" i="1"/>
  <c r="G13" i="1" s="1"/>
  <c r="G11" i="1" l="1"/>
  <c r="G9" i="1"/>
  <c r="G7" i="1"/>
  <c r="G5" i="1"/>
  <c r="B6" i="1"/>
  <c r="B8" i="1" s="1"/>
  <c r="B10" i="1" s="1"/>
  <c r="B12" i="1" s="1"/>
  <c r="B14" i="1" s="1"/>
  <c r="B16" i="1" s="1"/>
  <c r="B18" i="1" s="1"/>
  <c r="B20" i="1" l="1"/>
  <c r="B22" i="1" s="1"/>
  <c r="B24" i="1" s="1"/>
  <c r="B26" i="1" s="1"/>
  <c r="B28" i="1" s="1"/>
  <c r="B30" i="1" s="1"/>
  <c r="B32" i="1" s="1"/>
  <c r="B34" i="1" s="1"/>
  <c r="B36" i="1" s="1"/>
  <c r="B38" i="1" s="1"/>
  <c r="B40" i="1" s="1"/>
</calcChain>
</file>

<file path=xl/sharedStrings.xml><?xml version="1.0" encoding="utf-8"?>
<sst xmlns="http://schemas.openxmlformats.org/spreadsheetml/2006/main" count="79" uniqueCount="37">
  <si>
    <t>Приложение№  1</t>
  </si>
  <si>
    <t>№ лота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</si>
  <si>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</si>
  <si>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</si>
  <si>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</si>
  <si>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</si>
  <si>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</si>
  <si>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>сумма лота</t>
  </si>
  <si>
    <t>штука</t>
  </si>
  <si>
    <t>Антимикробная  разрезаемая   стерильная пленка размером 56см*60см</t>
  </si>
  <si>
    <t xml:space="preserve">Биопротез корня аорты  размеры :19,21,23,25,27,29 </t>
  </si>
  <si>
    <t>Покрытие напольное  45*90</t>
  </si>
  <si>
    <t>Хирургическая губка для обработки и обеззараживания рук</t>
  </si>
  <si>
    <t xml:space="preserve">одноразовая стерильная хирургическая простыня для защиты груди </t>
  </si>
  <si>
    <t>сосудистый протез тканый. Внутренний диаметр20,22,24,26, 28мм, длина 15см.</t>
  </si>
  <si>
    <t>сосудистый протез тканый. Внутренний диаметр 30,32,34мм, длина 15см.</t>
  </si>
  <si>
    <t>Протезы сосудистые стерильные, однократного применения</t>
  </si>
  <si>
    <t>Стабилизатор тканей миокарда</t>
  </si>
  <si>
    <t>Зонд для хирургической абляции 10-S, 10 см</t>
  </si>
  <si>
    <t xml:space="preserve">картриджи с этиленоксидом  для стерилизатора </t>
  </si>
  <si>
    <t>Пленка медицинская для термографического принтера AGFА DRYSTAR    размер 35*43 упаковка 100 шт</t>
  </si>
  <si>
    <t>упаковка</t>
  </si>
  <si>
    <t>Простыня на резинке нестерильная</t>
  </si>
  <si>
    <t>шт</t>
  </si>
  <si>
    <t>трубка пациента</t>
  </si>
  <si>
    <t>трубка насоса автоматического инжектора</t>
  </si>
  <si>
    <t>cумма лота</t>
  </si>
  <si>
    <t>Система отсоединения со звуковым и визуальным контролем</t>
  </si>
  <si>
    <t>Протезы сосудистые  стерильные  однократного применения размером  30 x 10 х 8 х 8 х 10 мм Х 40 х 4*15 см</t>
  </si>
  <si>
    <t>Протезы сосудистые стерильные  однократного  применения размером 28 x 10 х 8 х 8 х 10  мм Х 40 х 4*15 см</t>
  </si>
  <si>
    <t>Протезы сосудистые  стерильные  однократного применения  размерами:28 мм Х 50 см</t>
  </si>
  <si>
    <t>Прокладки прямоугольные жестки 3х7мм, в пакете 10шт</t>
  </si>
  <si>
    <t>Протезы сосудистые стерильные, однократного применения диаметр 28, 30</t>
  </si>
  <si>
    <t xml:space="preserve">набор нейрохирургический </t>
  </si>
  <si>
    <t>набор</t>
  </si>
  <si>
    <t>Датчик  для церебрально-соматической параинфракрасной оксиметрической системы</t>
  </si>
  <si>
    <t>Датчик для монитора глубины наркоза для взрослых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</si>
</sst>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2" borderId="0" xfId="0" applyNumberFormat="1" applyFont="1" applyFill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view="pageBreakPreview" zoomScale="60" zoomScaleNormal="100" workbookViewId="0">
      <selection activeCell="F35" sqref="F35"/>
    </sheetView>
  </sheetViews>
  <sheetFormatPr defaultRowHeight="15" x14ac:dyDescent="0.25"/>
  <cols>
    <col min="1" max="1" width="9.140625" style="6"/>
    <col min="2" max="2" width="9.140625" style="7"/>
    <col min="3" max="3" width="54.42578125" style="6" customWidth="1"/>
    <col min="4" max="4" width="10.140625" style="6" customWidth="1"/>
    <col min="5" max="5" width="9.140625" style="6"/>
    <col min="6" max="6" width="13" style="20" customWidth="1"/>
    <col min="7" max="7" width="13.28515625" style="20" customWidth="1"/>
    <col min="8" max="16384" width="9.140625" style="6"/>
  </cols>
  <sheetData>
    <row r="1" spans="2:7" s="1" customFormat="1" ht="30" customHeight="1" x14ac:dyDescent="0.25">
      <c r="B1" s="2"/>
      <c r="E1" s="2"/>
      <c r="F1" s="33" t="s">
        <v>0</v>
      </c>
      <c r="G1" s="33"/>
    </row>
    <row r="2" spans="2:7" s="1" customFormat="1" x14ac:dyDescent="0.25">
      <c r="B2" s="2"/>
      <c r="E2" s="2"/>
      <c r="F2" s="27"/>
      <c r="G2" s="3"/>
    </row>
    <row r="3" spans="2:7" s="1" customFormat="1" x14ac:dyDescent="0.25">
      <c r="B3" s="4" t="s">
        <v>1</v>
      </c>
      <c r="C3" s="5" t="s">
        <v>2</v>
      </c>
      <c r="D3" s="5" t="s">
        <v>3</v>
      </c>
      <c r="E3" s="4" t="s">
        <v>4</v>
      </c>
      <c r="F3" s="4" t="s">
        <v>5</v>
      </c>
      <c r="G3" s="4" t="s">
        <v>6</v>
      </c>
    </row>
    <row r="4" spans="2:7" s="9" customFormat="1" ht="30" x14ac:dyDescent="0.25">
      <c r="B4" s="32">
        <v>1</v>
      </c>
      <c r="C4" s="10" t="s">
        <v>9</v>
      </c>
      <c r="D4" s="11" t="s">
        <v>8</v>
      </c>
      <c r="E4" s="21">
        <v>100</v>
      </c>
      <c r="F4" s="31">
        <v>15300</v>
      </c>
      <c r="G4" s="16">
        <f>E4*F4</f>
        <v>1530000</v>
      </c>
    </row>
    <row r="5" spans="2:7" s="13" customFormat="1" x14ac:dyDescent="0.25">
      <c r="B5" s="32"/>
      <c r="C5" s="12" t="s">
        <v>7</v>
      </c>
      <c r="D5" s="11"/>
      <c r="E5" s="12"/>
      <c r="F5" s="17"/>
      <c r="G5" s="17">
        <f>G4</f>
        <v>1530000</v>
      </c>
    </row>
    <row r="6" spans="2:7" s="9" customFormat="1" x14ac:dyDescent="0.25">
      <c r="B6" s="32">
        <f t="shared" ref="B6:B50" si="0">B4+1</f>
        <v>2</v>
      </c>
      <c r="C6" s="10" t="s">
        <v>10</v>
      </c>
      <c r="D6" s="11" t="s">
        <v>8</v>
      </c>
      <c r="E6" s="10">
        <v>3</v>
      </c>
      <c r="F6" s="16">
        <v>1401488</v>
      </c>
      <c r="G6" s="16">
        <f>E6*F6</f>
        <v>4204464</v>
      </c>
    </row>
    <row r="7" spans="2:7" s="13" customFormat="1" x14ac:dyDescent="0.25">
      <c r="B7" s="32"/>
      <c r="C7" s="12" t="s">
        <v>7</v>
      </c>
      <c r="D7" s="11"/>
      <c r="E7" s="12"/>
      <c r="F7" s="17"/>
      <c r="G7" s="17">
        <f>G6</f>
        <v>4204464</v>
      </c>
    </row>
    <row r="8" spans="2:7" s="9" customFormat="1" x14ac:dyDescent="0.25">
      <c r="B8" s="32">
        <f t="shared" si="0"/>
        <v>3</v>
      </c>
      <c r="C8" s="10" t="s">
        <v>11</v>
      </c>
      <c r="D8" s="11" t="s">
        <v>8</v>
      </c>
      <c r="E8" s="10">
        <v>77</v>
      </c>
      <c r="F8" s="16">
        <v>111725</v>
      </c>
      <c r="G8" s="16">
        <f>E8*F8</f>
        <v>8602825</v>
      </c>
    </row>
    <row r="9" spans="2:7" s="13" customFormat="1" x14ac:dyDescent="0.25">
      <c r="B9" s="32"/>
      <c r="C9" s="12" t="s">
        <v>7</v>
      </c>
      <c r="D9" s="11"/>
      <c r="E9" s="12"/>
      <c r="F9" s="17"/>
      <c r="G9" s="17">
        <f>G8</f>
        <v>8602825</v>
      </c>
    </row>
    <row r="10" spans="2:7" s="9" customFormat="1" ht="18.75" customHeight="1" x14ac:dyDescent="0.25">
      <c r="B10" s="32">
        <f t="shared" si="0"/>
        <v>4</v>
      </c>
      <c r="C10" s="10" t="s">
        <v>12</v>
      </c>
      <c r="D10" s="11" t="s">
        <v>8</v>
      </c>
      <c r="E10" s="10">
        <v>450</v>
      </c>
      <c r="F10" s="16">
        <v>550</v>
      </c>
      <c r="G10" s="16">
        <f>E10*F10</f>
        <v>247500</v>
      </c>
    </row>
    <row r="11" spans="2:7" s="13" customFormat="1" x14ac:dyDescent="0.25">
      <c r="B11" s="32"/>
      <c r="C11" s="12" t="s">
        <v>7</v>
      </c>
      <c r="D11" s="11"/>
      <c r="E11" s="12"/>
      <c r="F11" s="17"/>
      <c r="G11" s="17">
        <f>G10</f>
        <v>247500</v>
      </c>
    </row>
    <row r="12" spans="2:7" s="9" customFormat="1" ht="30" x14ac:dyDescent="0.25">
      <c r="B12" s="32">
        <f t="shared" si="0"/>
        <v>5</v>
      </c>
      <c r="C12" s="10" t="s">
        <v>13</v>
      </c>
      <c r="D12" s="11" t="s">
        <v>8</v>
      </c>
      <c r="E12" s="10">
        <v>40</v>
      </c>
      <c r="F12" s="16">
        <v>58000</v>
      </c>
      <c r="G12" s="16">
        <f>E12*F12</f>
        <v>2320000</v>
      </c>
    </row>
    <row r="13" spans="2:7" s="13" customFormat="1" x14ac:dyDescent="0.25">
      <c r="B13" s="32"/>
      <c r="C13" s="12" t="s">
        <v>7</v>
      </c>
      <c r="D13" s="11"/>
      <c r="E13" s="12"/>
      <c r="F13" s="17"/>
      <c r="G13" s="17">
        <f>G12</f>
        <v>2320000</v>
      </c>
    </row>
    <row r="14" spans="2:7" s="9" customFormat="1" ht="30" x14ac:dyDescent="0.25">
      <c r="B14" s="32">
        <f t="shared" si="0"/>
        <v>6</v>
      </c>
      <c r="C14" s="10" t="s">
        <v>14</v>
      </c>
      <c r="D14" s="11" t="s">
        <v>8</v>
      </c>
      <c r="E14" s="10">
        <v>20</v>
      </c>
      <c r="F14" s="16">
        <v>162700</v>
      </c>
      <c r="G14" s="16">
        <f>E14*F14</f>
        <v>3254000</v>
      </c>
    </row>
    <row r="15" spans="2:7" s="14" customFormat="1" x14ac:dyDescent="0.25">
      <c r="B15" s="32"/>
      <c r="C15" s="15" t="s">
        <v>7</v>
      </c>
      <c r="D15" s="11"/>
      <c r="E15" s="15"/>
      <c r="F15" s="19"/>
      <c r="G15" s="17">
        <f>G14</f>
        <v>3254000</v>
      </c>
    </row>
    <row r="16" spans="2:7" ht="30" x14ac:dyDescent="0.25">
      <c r="B16" s="32">
        <f t="shared" si="0"/>
        <v>7</v>
      </c>
      <c r="C16" s="10" t="s">
        <v>15</v>
      </c>
      <c r="D16" s="11" t="s">
        <v>8</v>
      </c>
      <c r="E16" s="8">
        <v>50</v>
      </c>
      <c r="F16" s="18">
        <v>169200</v>
      </c>
      <c r="G16" s="18">
        <f>E16*F16</f>
        <v>8460000</v>
      </c>
    </row>
    <row r="17" spans="2:7" s="14" customFormat="1" ht="14.25" customHeight="1" x14ac:dyDescent="0.25">
      <c r="B17" s="32"/>
      <c r="C17" s="15" t="s">
        <v>7</v>
      </c>
      <c r="D17" s="11"/>
      <c r="E17" s="15"/>
      <c r="F17" s="19"/>
      <c r="G17" s="19">
        <f>G16</f>
        <v>8460000</v>
      </c>
    </row>
    <row r="18" spans="2:7" ht="31.5" x14ac:dyDescent="0.25">
      <c r="B18" s="32">
        <f t="shared" si="0"/>
        <v>8</v>
      </c>
      <c r="C18" s="22" t="s">
        <v>32</v>
      </c>
      <c r="D18" s="11" t="s">
        <v>8</v>
      </c>
      <c r="E18" s="8">
        <v>4</v>
      </c>
      <c r="F18" s="18">
        <v>874000</v>
      </c>
      <c r="G18" s="18">
        <f t="shared" ref="G18" si="1">E18*F18</f>
        <v>3496000</v>
      </c>
    </row>
    <row r="19" spans="2:7" s="14" customFormat="1" ht="14.25" customHeight="1" x14ac:dyDescent="0.25">
      <c r="B19" s="32"/>
      <c r="C19" s="15" t="s">
        <v>7</v>
      </c>
      <c r="D19" s="11"/>
      <c r="E19" s="15"/>
      <c r="F19" s="19"/>
      <c r="G19" s="19">
        <f>G18</f>
        <v>3496000</v>
      </c>
    </row>
    <row r="20" spans="2:7" ht="30" x14ac:dyDescent="0.25">
      <c r="B20" s="32">
        <f t="shared" si="0"/>
        <v>9</v>
      </c>
      <c r="C20" s="8" t="s">
        <v>16</v>
      </c>
      <c r="D20" s="11" t="s">
        <v>8</v>
      </c>
      <c r="E20" s="8">
        <v>2</v>
      </c>
      <c r="F20" s="18">
        <v>10014375</v>
      </c>
      <c r="G20" s="18">
        <f>E20*F20</f>
        <v>20028750</v>
      </c>
    </row>
    <row r="21" spans="2:7" s="14" customFormat="1" x14ac:dyDescent="0.25">
      <c r="B21" s="32"/>
      <c r="C21" s="15" t="s">
        <v>7</v>
      </c>
      <c r="D21" s="11"/>
      <c r="E21" s="15"/>
      <c r="F21" s="19"/>
      <c r="G21" s="19">
        <f>G20</f>
        <v>20028750</v>
      </c>
    </row>
    <row r="22" spans="2:7" x14ac:dyDescent="0.25">
      <c r="B22" s="32">
        <f t="shared" si="0"/>
        <v>10</v>
      </c>
      <c r="C22" s="8" t="s">
        <v>17</v>
      </c>
      <c r="D22" s="11" t="s">
        <v>8</v>
      </c>
      <c r="E22" s="8">
        <v>1</v>
      </c>
      <c r="F22" s="18">
        <v>275000</v>
      </c>
      <c r="G22" s="18">
        <f>F22*E22</f>
        <v>275000</v>
      </c>
    </row>
    <row r="23" spans="2:7" s="14" customFormat="1" ht="14.25" customHeight="1" x14ac:dyDescent="0.25">
      <c r="B23" s="32"/>
      <c r="C23" s="15" t="s">
        <v>7</v>
      </c>
      <c r="D23" s="5"/>
      <c r="E23" s="15"/>
      <c r="F23" s="19"/>
      <c r="G23" s="19">
        <f>G22</f>
        <v>275000</v>
      </c>
    </row>
    <row r="24" spans="2:7" ht="15.75" x14ac:dyDescent="0.25">
      <c r="B24" s="32">
        <f t="shared" si="0"/>
        <v>11</v>
      </c>
      <c r="C24" s="21" t="s">
        <v>18</v>
      </c>
      <c r="D24" s="8" t="s">
        <v>8</v>
      </c>
      <c r="E24" s="8">
        <v>1</v>
      </c>
      <c r="F24" s="18">
        <v>860000</v>
      </c>
      <c r="G24" s="18">
        <f>E24*F24</f>
        <v>860000</v>
      </c>
    </row>
    <row r="25" spans="2:7" s="14" customFormat="1" ht="14.25" customHeight="1" x14ac:dyDescent="0.25">
      <c r="B25" s="32"/>
      <c r="C25" s="15" t="s">
        <v>7</v>
      </c>
      <c r="D25" s="15"/>
      <c r="E25" s="15"/>
      <c r="F25" s="19"/>
      <c r="G25" s="19">
        <f>G24</f>
        <v>860000</v>
      </c>
    </row>
    <row r="26" spans="2:7" ht="15.75" x14ac:dyDescent="0.25">
      <c r="B26" s="32">
        <f t="shared" si="0"/>
        <v>12</v>
      </c>
      <c r="C26" s="23" t="s">
        <v>19</v>
      </c>
      <c r="D26" s="8" t="s">
        <v>8</v>
      </c>
      <c r="E26" s="8">
        <v>500</v>
      </c>
      <c r="F26" s="18">
        <v>15600</v>
      </c>
      <c r="G26" s="18">
        <f>E26*F26</f>
        <v>7800000</v>
      </c>
    </row>
    <row r="27" spans="2:7" s="14" customFormat="1" ht="14.25" customHeight="1" x14ac:dyDescent="0.25">
      <c r="B27" s="32"/>
      <c r="C27" s="15" t="s">
        <v>7</v>
      </c>
      <c r="D27" s="15"/>
      <c r="E27" s="15"/>
      <c r="F27" s="19"/>
      <c r="G27" s="19">
        <f>G26</f>
        <v>7800000</v>
      </c>
    </row>
    <row r="28" spans="2:7" ht="30" x14ac:dyDescent="0.25">
      <c r="B28" s="32">
        <f t="shared" si="0"/>
        <v>13</v>
      </c>
      <c r="C28" s="24" t="s">
        <v>20</v>
      </c>
      <c r="D28" s="8" t="s">
        <v>21</v>
      </c>
      <c r="E28" s="8">
        <v>100</v>
      </c>
      <c r="F28" s="18">
        <v>97508</v>
      </c>
      <c r="G28" s="18">
        <f>E28*F28</f>
        <v>9750800</v>
      </c>
    </row>
    <row r="29" spans="2:7" s="14" customFormat="1" ht="14.25" customHeight="1" x14ac:dyDescent="0.25">
      <c r="B29" s="32"/>
      <c r="C29" s="15" t="s">
        <v>7</v>
      </c>
      <c r="D29" s="15"/>
      <c r="E29" s="15"/>
      <c r="F29" s="19"/>
      <c r="G29" s="19">
        <f>G28</f>
        <v>9750800</v>
      </c>
    </row>
    <row r="30" spans="2:7" x14ac:dyDescent="0.25">
      <c r="B30" s="32">
        <f t="shared" si="0"/>
        <v>14</v>
      </c>
      <c r="C30" s="8" t="s">
        <v>36</v>
      </c>
      <c r="D30" s="8" t="s">
        <v>8</v>
      </c>
      <c r="E30" s="8">
        <v>100</v>
      </c>
      <c r="F30" s="18">
        <v>14800</v>
      </c>
      <c r="G30" s="18">
        <f>E30*F30</f>
        <v>1480000</v>
      </c>
    </row>
    <row r="31" spans="2:7" s="14" customFormat="1" ht="14.25" customHeight="1" x14ac:dyDescent="0.25">
      <c r="B31" s="32"/>
      <c r="C31" s="15" t="s">
        <v>7</v>
      </c>
      <c r="D31" s="15"/>
      <c r="E31" s="15"/>
      <c r="F31" s="19"/>
      <c r="G31" s="19">
        <f>G30</f>
        <v>1480000</v>
      </c>
    </row>
    <row r="32" spans="2:7" ht="30" x14ac:dyDescent="0.25">
      <c r="B32" s="32">
        <f t="shared" si="0"/>
        <v>15</v>
      </c>
      <c r="C32" s="8" t="s">
        <v>35</v>
      </c>
      <c r="D32" s="8" t="s">
        <v>8</v>
      </c>
      <c r="E32" s="8">
        <v>80</v>
      </c>
      <c r="F32" s="18">
        <v>75600</v>
      </c>
      <c r="G32" s="18">
        <f>E32*F32</f>
        <v>6048000</v>
      </c>
    </row>
    <row r="33" spans="2:8" s="14" customFormat="1" ht="14.25" customHeight="1" x14ac:dyDescent="0.25">
      <c r="B33" s="32"/>
      <c r="C33" s="15" t="s">
        <v>7</v>
      </c>
      <c r="D33" s="15"/>
      <c r="E33" s="15"/>
      <c r="F33" s="19"/>
      <c r="G33" s="19">
        <f>G32</f>
        <v>6048000</v>
      </c>
    </row>
    <row r="34" spans="2:8" s="29" customFormat="1" ht="30.75" customHeight="1" x14ac:dyDescent="0.25">
      <c r="B34" s="32">
        <f t="shared" si="0"/>
        <v>16</v>
      </c>
      <c r="C34" s="26" t="s">
        <v>27</v>
      </c>
      <c r="D34" s="8" t="s">
        <v>8</v>
      </c>
      <c r="E34" s="8">
        <v>25</v>
      </c>
      <c r="F34" s="18">
        <v>25000</v>
      </c>
      <c r="G34" s="15">
        <f>E34*F34</f>
        <v>625000</v>
      </c>
      <c r="H34" s="30"/>
    </row>
    <row r="35" spans="2:8" s="29" customFormat="1" ht="16.5" customHeight="1" x14ac:dyDescent="0.25">
      <c r="B35" s="32"/>
      <c r="C35" s="28" t="s">
        <v>26</v>
      </c>
      <c r="D35" s="15"/>
      <c r="E35" s="15"/>
      <c r="F35" s="19"/>
      <c r="G35" s="15">
        <f>G34</f>
        <v>625000</v>
      </c>
      <c r="H35" s="30"/>
    </row>
    <row r="36" spans="2:8" x14ac:dyDescent="0.25">
      <c r="B36" s="32">
        <f t="shared" si="0"/>
        <v>17</v>
      </c>
      <c r="C36" s="8" t="s">
        <v>22</v>
      </c>
      <c r="D36" s="8" t="s">
        <v>8</v>
      </c>
      <c r="E36" s="8">
        <v>4800</v>
      </c>
      <c r="F36" s="18">
        <v>1400</v>
      </c>
      <c r="G36" s="18">
        <f>E36*F36</f>
        <v>6720000</v>
      </c>
    </row>
    <row r="37" spans="2:8" s="14" customFormat="1" ht="14.25" customHeight="1" x14ac:dyDescent="0.25">
      <c r="B37" s="32"/>
      <c r="C37" s="15" t="s">
        <v>7</v>
      </c>
      <c r="D37" s="15"/>
      <c r="E37" s="15"/>
      <c r="F37" s="19"/>
      <c r="G37" s="19">
        <f>G36</f>
        <v>6720000</v>
      </c>
    </row>
    <row r="38" spans="2:8" x14ac:dyDescent="0.25">
      <c r="B38" s="32">
        <f t="shared" si="0"/>
        <v>18</v>
      </c>
      <c r="C38" s="26" t="s">
        <v>25</v>
      </c>
      <c r="D38" s="11" t="s">
        <v>23</v>
      </c>
      <c r="E38" s="25">
        <v>350</v>
      </c>
      <c r="F38" s="25">
        <v>18000</v>
      </c>
      <c r="G38" s="25">
        <f>E38*F38</f>
        <v>6300000</v>
      </c>
    </row>
    <row r="39" spans="2:8" s="14" customFormat="1" ht="14.25" customHeight="1" x14ac:dyDescent="0.25">
      <c r="B39" s="32"/>
      <c r="C39" s="28" t="s">
        <v>7</v>
      </c>
      <c r="D39" s="5"/>
      <c r="E39" s="4"/>
      <c r="F39" s="4"/>
      <c r="G39" s="4">
        <f>G38</f>
        <v>6300000</v>
      </c>
    </row>
    <row r="40" spans="2:8" x14ac:dyDescent="0.25">
      <c r="B40" s="32">
        <f t="shared" si="0"/>
        <v>19</v>
      </c>
      <c r="C40" s="26" t="s">
        <v>24</v>
      </c>
      <c r="D40" s="11" t="s">
        <v>23</v>
      </c>
      <c r="E40" s="25">
        <v>400</v>
      </c>
      <c r="F40" s="25">
        <v>3000</v>
      </c>
      <c r="G40" s="25">
        <f>E40*F40</f>
        <v>1200000</v>
      </c>
    </row>
    <row r="41" spans="2:8" s="14" customFormat="1" ht="14.25" customHeight="1" x14ac:dyDescent="0.25">
      <c r="B41" s="32"/>
      <c r="C41" s="15" t="s">
        <v>7</v>
      </c>
      <c r="D41" s="15"/>
      <c r="E41" s="15"/>
      <c r="F41" s="19"/>
      <c r="G41" s="19">
        <f>G40</f>
        <v>1200000</v>
      </c>
    </row>
    <row r="42" spans="2:8" ht="30" x14ac:dyDescent="0.25">
      <c r="B42" s="32">
        <f t="shared" si="0"/>
        <v>20</v>
      </c>
      <c r="C42" s="8" t="s">
        <v>30</v>
      </c>
      <c r="D42" s="8" t="s">
        <v>8</v>
      </c>
      <c r="E42" s="8">
        <v>1</v>
      </c>
      <c r="F42" s="18">
        <v>338390</v>
      </c>
      <c r="G42" s="18">
        <f>E42*F42</f>
        <v>338390</v>
      </c>
    </row>
    <row r="43" spans="2:8" s="14" customFormat="1" ht="14.25" customHeight="1" x14ac:dyDescent="0.25">
      <c r="B43" s="32"/>
      <c r="C43" s="15" t="s">
        <v>7</v>
      </c>
      <c r="D43" s="15"/>
      <c r="E43" s="15"/>
      <c r="F43" s="19"/>
      <c r="G43" s="19">
        <f>G42</f>
        <v>338390</v>
      </c>
    </row>
    <row r="44" spans="2:8" ht="45" x14ac:dyDescent="0.25">
      <c r="B44" s="32">
        <f t="shared" si="0"/>
        <v>21</v>
      </c>
      <c r="C44" s="8" t="s">
        <v>29</v>
      </c>
      <c r="D44" s="8" t="s">
        <v>8</v>
      </c>
      <c r="E44" s="8">
        <v>5</v>
      </c>
      <c r="F44" s="18">
        <v>838065</v>
      </c>
      <c r="G44" s="18">
        <f>E44*F44</f>
        <v>4190325</v>
      </c>
    </row>
    <row r="45" spans="2:8" s="14" customFormat="1" ht="14.25" customHeight="1" x14ac:dyDescent="0.25">
      <c r="B45" s="32"/>
      <c r="C45" s="15" t="s">
        <v>7</v>
      </c>
      <c r="D45" s="15"/>
      <c r="E45" s="15"/>
      <c r="F45" s="19"/>
      <c r="G45" s="19">
        <f>G44</f>
        <v>4190325</v>
      </c>
    </row>
    <row r="46" spans="2:8" ht="45" x14ac:dyDescent="0.25">
      <c r="B46" s="32">
        <f t="shared" si="0"/>
        <v>22</v>
      </c>
      <c r="C46" s="8" t="s">
        <v>28</v>
      </c>
      <c r="D46" s="8" t="s">
        <v>8</v>
      </c>
      <c r="E46" s="8">
        <v>5</v>
      </c>
      <c r="F46" s="18">
        <v>838065</v>
      </c>
      <c r="G46" s="18">
        <f>E46*F46</f>
        <v>4190325</v>
      </c>
    </row>
    <row r="47" spans="2:8" s="14" customFormat="1" ht="14.25" customHeight="1" x14ac:dyDescent="0.25">
      <c r="B47" s="32"/>
      <c r="C47" s="15" t="s">
        <v>7</v>
      </c>
      <c r="D47" s="15"/>
      <c r="E47" s="15"/>
      <c r="F47" s="19"/>
      <c r="G47" s="19">
        <f>G46</f>
        <v>4190325</v>
      </c>
    </row>
    <row r="48" spans="2:8" ht="28.5" customHeight="1" x14ac:dyDescent="0.25">
      <c r="B48" s="32">
        <f t="shared" si="0"/>
        <v>23</v>
      </c>
      <c r="C48" s="8" t="s">
        <v>31</v>
      </c>
      <c r="D48" s="8" t="s">
        <v>8</v>
      </c>
      <c r="E48" s="8">
        <v>72</v>
      </c>
      <c r="F48" s="18">
        <v>7160</v>
      </c>
      <c r="G48" s="18">
        <f>E48*F48</f>
        <v>515520</v>
      </c>
    </row>
    <row r="49" spans="2:7" s="14" customFormat="1" ht="14.25" customHeight="1" x14ac:dyDescent="0.25">
      <c r="B49" s="32"/>
      <c r="C49" s="15" t="s">
        <v>7</v>
      </c>
      <c r="D49" s="15"/>
      <c r="E49" s="15"/>
      <c r="F49" s="19"/>
      <c r="G49" s="19">
        <f>G48</f>
        <v>515520</v>
      </c>
    </row>
    <row r="50" spans="2:7" x14ac:dyDescent="0.25">
      <c r="B50" s="32">
        <f t="shared" si="0"/>
        <v>24</v>
      </c>
      <c r="C50" s="8" t="s">
        <v>33</v>
      </c>
      <c r="D50" s="8" t="s">
        <v>34</v>
      </c>
      <c r="E50" s="8">
        <v>1</v>
      </c>
      <c r="F50" s="18">
        <v>3900000</v>
      </c>
      <c r="G50" s="18">
        <f>E50*F50</f>
        <v>3900000</v>
      </c>
    </row>
    <row r="51" spans="2:7" s="14" customFormat="1" ht="14.25" customHeight="1" x14ac:dyDescent="0.25">
      <c r="B51" s="32"/>
      <c r="C51" s="15" t="s">
        <v>7</v>
      </c>
      <c r="D51" s="15"/>
      <c r="E51" s="15"/>
      <c r="F51" s="19"/>
      <c r="G51" s="19">
        <f>G50</f>
        <v>3900000</v>
      </c>
    </row>
  </sheetData>
  <mergeCells count="25">
    <mergeCell ref="F1:G1"/>
    <mergeCell ref="B20:B21"/>
    <mergeCell ref="B12:B13"/>
    <mergeCell ref="B14:B15"/>
    <mergeCell ref="B16:B17"/>
    <mergeCell ref="B18:B19"/>
    <mergeCell ref="B10:B11"/>
    <mergeCell ref="B4:B5"/>
    <mergeCell ref="B6:B7"/>
    <mergeCell ref="B8:B9"/>
    <mergeCell ref="B22:B23"/>
    <mergeCell ref="B28:B29"/>
    <mergeCell ref="B30:B31"/>
    <mergeCell ref="B38:B39"/>
    <mergeCell ref="B34:B35"/>
    <mergeCell ref="B50:B51"/>
    <mergeCell ref="B40:B41"/>
    <mergeCell ref="B32:B33"/>
    <mergeCell ref="B36:B37"/>
    <mergeCell ref="B24:B25"/>
    <mergeCell ref="B26:B27"/>
    <mergeCell ref="B48:B49"/>
    <mergeCell ref="B42:B43"/>
    <mergeCell ref="B44:B45"/>
    <mergeCell ref="B46:B47"/>
  </mergeCells>
  <pageMargins left="0.7" right="0.7" top="0.75" bottom="0.75" header="0.3" footer="0.3"/>
  <pageSetup paperSize="9" scale="67" orientation="portrait" r:id="rId1"/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2021-04-22T06:40:58Z</dcterms:modified>
</cp:coreProperties>
</file>