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48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F47" i="1" l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49" i="1" l="1"/>
</calcChain>
</file>

<file path=xl/sharedStrings.xml><?xml version="1.0" encoding="utf-8"?>
<sst xmlns="http://schemas.openxmlformats.org/spreadsheetml/2006/main" count="96" uniqueCount="53">
  <si>
    <t>штука</t>
  </si>
  <si>
    <t>упаковка</t>
  </si>
  <si>
    <t>Медициналық бұйымдардың тізбесі</t>
  </si>
  <si>
    <t xml:space="preserve"> Перечень медицинских изделий</t>
  </si>
  <si>
    <t>Лот №  № лота</t>
  </si>
  <si>
    <t>өлшем бірлігі   Ед. изм.</t>
  </si>
  <si>
    <t>Саны кол-во</t>
  </si>
  <si>
    <t xml:space="preserve">бағасы цена  </t>
  </si>
  <si>
    <t xml:space="preserve">сомасы    сумма  </t>
  </si>
  <si>
    <t>Медициналық бұйымдардың атауы                                                 Наименование медицинских изделий</t>
  </si>
  <si>
    <t>Антимикробная  разрезаемая   стерильная пленка размером 56см*60см</t>
  </si>
  <si>
    <t xml:space="preserve">Аортик панч </t>
  </si>
  <si>
    <t>Биологические аортальные клапаны</t>
  </si>
  <si>
    <t>Биологические митральные клапаны</t>
  </si>
  <si>
    <t>Биопротез корня аорты  19-29мм</t>
  </si>
  <si>
    <t xml:space="preserve">Перикардиальный (аортальный) биопротез </t>
  </si>
  <si>
    <t>Перикардиальный (митральный) биопротез</t>
  </si>
  <si>
    <t>Воск костный 2,5гр</t>
  </si>
  <si>
    <t>Клипсы (малые, по 6 в кассете)</t>
  </si>
  <si>
    <t>Клипсы (средние, по 6 в кассете)</t>
  </si>
  <si>
    <t>Жесткое титановое седлообразное кольцо для аннулопластики</t>
  </si>
  <si>
    <t xml:space="preserve">Кольцо для аннулопластики трикуспидального клапана </t>
  </si>
  <si>
    <t>Механические аортальные клапаны</t>
  </si>
  <si>
    <t>Механические митральные клапаны</t>
  </si>
  <si>
    <t>Нарукавники на резинке из комплекта одежды и белья одноразового стерильного 40пл</t>
  </si>
  <si>
    <t xml:space="preserve">Одноразовая стерильная хирургическая простыня для защиты груди </t>
  </si>
  <si>
    <t>Проволока стальная хирургическая  №7,5 (4шт)</t>
  </si>
  <si>
    <t>прямоугольные прокладки тефлоновая 3*7 уп(10 шт)</t>
  </si>
  <si>
    <t xml:space="preserve">Протез сосудистый  </t>
  </si>
  <si>
    <t>Сосудистый протез   бифуркационный</t>
  </si>
  <si>
    <t>Протезы сосудистые   стерильные  однократного  применения размером 28 x 10 х 8 х 8 х 10  мм Х 40 х 4*15 см</t>
  </si>
  <si>
    <t>Протезы сосудистые   стерильные  однократного применения размером  30 x 10 х 8 х 8 х 10 мм Х 40 х 4*15 см</t>
  </si>
  <si>
    <t>Протезы сосудистые   стерильные  однократного применения размером  32 x 10 х 8 х 8 х 10 мм Х 40 х 4*15 см</t>
  </si>
  <si>
    <t>Протезы сосудистые стерильные, однократного применения</t>
  </si>
  <si>
    <t xml:space="preserve">Протезы сосудистые  стерильные однократного применения размерами 28 мм Х 50 см  </t>
  </si>
  <si>
    <t>Турникеты для ЭКМО</t>
  </si>
  <si>
    <t>Турникеты венозные</t>
  </si>
  <si>
    <t>Турникеты для клапанных операций</t>
  </si>
  <si>
    <t>Стабилизатор тканей миокарда</t>
  </si>
  <si>
    <t>Электрод для временной стимуляции МЗ</t>
  </si>
  <si>
    <t>Артериотомная канюля</t>
  </si>
  <si>
    <t>Каутер для кондуитов</t>
  </si>
  <si>
    <t xml:space="preserve">Комплект стерильный операционный одноразовый </t>
  </si>
  <si>
    <t>комплект</t>
  </si>
  <si>
    <t xml:space="preserve">Сосудистый протез
 </t>
  </si>
  <si>
    <t>Дренажный катетер угловой по заявке Заказчика 16,24,28,32,36</t>
  </si>
  <si>
    <t xml:space="preserve">Дренажная банка </t>
  </si>
  <si>
    <t>Дренажный катетер прямой  размеры по заявке Заказчика  16,18,24,28,32</t>
  </si>
  <si>
    <t>№1 қосымша                  Приложение №1</t>
  </si>
  <si>
    <t>итого</t>
  </si>
  <si>
    <t xml:space="preserve">Индивидуальный комплект для кардиохирургических и диагностических процедур </t>
  </si>
  <si>
    <t>Индивидуальный комплект для оперативных вмешательств</t>
  </si>
  <si>
    <t>Индивидуальный комплект для кардиохирургических и диагностических процедур (Катетер для вакуум-аспирации)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</si>
</sst>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₸_-;\-* #,##0.00\ _₸_-;_-* &quot;-&quot;??\ _₸_-;_-@_-"/>
    <numFmt numFmtId="164" formatCode="#,##0.0"/>
    <numFmt numFmtId="165" formatCode="_-* #,##0\ _₸_-;\-* #,##0\ _₸_-;_-* &quot;-&quot;??\ _₸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2" fillId="0" borderId="0" xfId="0" applyFont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3" fontId="2" fillId="2" borderId="0" xfId="0" applyNumberFormat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2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2" fillId="2" borderId="4" xfId="3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2" borderId="1" xfId="3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right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_Лист1" xfId="3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topLeftCell="A4" zoomScale="91" zoomScaleNormal="91" workbookViewId="0">
      <selection activeCell="B31" sqref="B31"/>
    </sheetView>
  </sheetViews>
  <sheetFormatPr defaultRowHeight="15.75" x14ac:dyDescent="0.25"/>
  <cols>
    <col min="1" max="1" width="8.140625" style="1" customWidth="1"/>
    <col min="2" max="2" width="76.7109375" style="4" customWidth="1"/>
    <col min="3" max="3" width="11" style="1" customWidth="1"/>
    <col min="4" max="4" width="8.5703125" style="1" customWidth="1"/>
    <col min="5" max="5" width="11.28515625" style="5" customWidth="1"/>
    <col min="6" max="6" width="14.28515625" style="12" customWidth="1"/>
    <col min="7" max="7" width="7.42578125" style="1" customWidth="1"/>
    <col min="8" max="16384" width="9.140625" style="1"/>
  </cols>
  <sheetData>
    <row r="1" spans="1:6" s="4" customFormat="1" ht="38.25" customHeight="1" x14ac:dyDescent="0.25">
      <c r="D1" s="20" t="s">
        <v>48</v>
      </c>
      <c r="E1" s="20"/>
      <c r="F1" s="20"/>
    </row>
    <row r="2" spans="1:6" s="4" customFormat="1" x14ac:dyDescent="0.25"/>
    <row r="3" spans="1:6" s="4" customFormat="1" ht="18.75" x14ac:dyDescent="0.25">
      <c r="A3" s="21" t="s">
        <v>2</v>
      </c>
      <c r="B3" s="21"/>
      <c r="C3" s="21"/>
      <c r="D3" s="21"/>
      <c r="E3" s="21"/>
      <c r="F3" s="21"/>
    </row>
    <row r="4" spans="1:6" s="4" customFormat="1" ht="33" customHeight="1" x14ac:dyDescent="0.25">
      <c r="A4" s="22" t="s">
        <v>3</v>
      </c>
      <c r="B4" s="22"/>
      <c r="C4" s="22"/>
      <c r="D4" s="22"/>
      <c r="E4" s="22"/>
      <c r="F4" s="22"/>
    </row>
    <row r="5" spans="1:6" s="4" customFormat="1" ht="53.25" customHeight="1" x14ac:dyDescent="0.25">
      <c r="A5" s="2" t="s">
        <v>4</v>
      </c>
      <c r="B5" s="3" t="s">
        <v>9</v>
      </c>
      <c r="C5" s="3" t="s">
        <v>5</v>
      </c>
      <c r="D5" s="2" t="s">
        <v>6</v>
      </c>
      <c r="E5" s="2" t="s">
        <v>7</v>
      </c>
      <c r="F5" s="2" t="s">
        <v>8</v>
      </c>
    </row>
    <row r="6" spans="1:6" ht="18.75" customHeight="1" x14ac:dyDescent="0.25">
      <c r="A6" s="7">
        <v>1</v>
      </c>
      <c r="B6" s="13" t="s">
        <v>10</v>
      </c>
      <c r="C6" s="7" t="s">
        <v>0</v>
      </c>
      <c r="D6" s="7">
        <v>100</v>
      </c>
      <c r="E6" s="7">
        <v>18040</v>
      </c>
      <c r="F6" s="14">
        <f t="shared" ref="F6:F40" si="0">D6*E6</f>
        <v>1804000</v>
      </c>
    </row>
    <row r="7" spans="1:6" ht="17.25" customHeight="1" x14ac:dyDescent="0.25">
      <c r="A7" s="7">
        <f t="shared" ref="A7:A48" si="1">A6+1</f>
        <v>2</v>
      </c>
      <c r="B7" s="7" t="s">
        <v>11</v>
      </c>
      <c r="C7" s="7" t="s">
        <v>1</v>
      </c>
      <c r="D7" s="7">
        <v>50</v>
      </c>
      <c r="E7" s="7">
        <v>81000</v>
      </c>
      <c r="F7" s="14">
        <f t="shared" si="0"/>
        <v>4050000</v>
      </c>
    </row>
    <row r="8" spans="1:6" ht="18" customHeight="1" x14ac:dyDescent="0.25">
      <c r="A8" s="7">
        <f t="shared" si="1"/>
        <v>3</v>
      </c>
      <c r="B8" s="7" t="s">
        <v>12</v>
      </c>
      <c r="C8" s="7" t="s">
        <v>0</v>
      </c>
      <c r="D8" s="7">
        <v>47</v>
      </c>
      <c r="E8" s="14">
        <v>594000</v>
      </c>
      <c r="F8" s="14">
        <f t="shared" si="0"/>
        <v>27918000</v>
      </c>
    </row>
    <row r="9" spans="1:6" s="6" customFormat="1" ht="15" customHeight="1" x14ac:dyDescent="0.25">
      <c r="A9" s="7">
        <f t="shared" si="1"/>
        <v>4</v>
      </c>
      <c r="B9" s="13" t="s">
        <v>13</v>
      </c>
      <c r="C9" s="7" t="s">
        <v>0</v>
      </c>
      <c r="D9" s="7">
        <v>21</v>
      </c>
      <c r="E9" s="14">
        <v>594000</v>
      </c>
      <c r="F9" s="14">
        <f t="shared" si="0"/>
        <v>12474000</v>
      </c>
    </row>
    <row r="10" spans="1:6" s="6" customFormat="1" ht="17.25" customHeight="1" x14ac:dyDescent="0.25">
      <c r="A10" s="7">
        <f t="shared" si="1"/>
        <v>5</v>
      </c>
      <c r="B10" s="7" t="s">
        <v>14</v>
      </c>
      <c r="C10" s="7" t="s">
        <v>0</v>
      </c>
      <c r="D10" s="7">
        <v>5</v>
      </c>
      <c r="E10" s="14">
        <v>1330000</v>
      </c>
      <c r="F10" s="14">
        <f t="shared" si="0"/>
        <v>6650000</v>
      </c>
    </row>
    <row r="11" spans="1:6" s="6" customFormat="1" ht="17.25" customHeight="1" x14ac:dyDescent="0.25">
      <c r="A11" s="7">
        <f t="shared" si="1"/>
        <v>6</v>
      </c>
      <c r="B11" s="15" t="s">
        <v>15</v>
      </c>
      <c r="C11" s="7" t="s">
        <v>0</v>
      </c>
      <c r="D11" s="7">
        <v>24</v>
      </c>
      <c r="E11" s="7">
        <v>560000</v>
      </c>
      <c r="F11" s="14">
        <f t="shared" si="0"/>
        <v>13440000</v>
      </c>
    </row>
    <row r="12" spans="1:6" s="6" customFormat="1" ht="14.25" customHeight="1" x14ac:dyDescent="0.25">
      <c r="A12" s="7">
        <f t="shared" si="1"/>
        <v>7</v>
      </c>
      <c r="B12" s="7" t="s">
        <v>16</v>
      </c>
      <c r="C12" s="7" t="s">
        <v>0</v>
      </c>
      <c r="D12" s="7">
        <v>7</v>
      </c>
      <c r="E12" s="7">
        <v>560000</v>
      </c>
      <c r="F12" s="14">
        <f t="shared" si="0"/>
        <v>3920000</v>
      </c>
    </row>
    <row r="13" spans="1:6" x14ac:dyDescent="0.25">
      <c r="A13" s="7">
        <f t="shared" si="1"/>
        <v>8</v>
      </c>
      <c r="B13" s="7" t="s">
        <v>17</v>
      </c>
      <c r="C13" s="7" t="s">
        <v>0</v>
      </c>
      <c r="D13" s="7">
        <v>180</v>
      </c>
      <c r="E13" s="7">
        <v>1700</v>
      </c>
      <c r="F13" s="14">
        <f t="shared" si="0"/>
        <v>306000</v>
      </c>
    </row>
    <row r="14" spans="1:6" ht="20.25" customHeight="1" x14ac:dyDescent="0.25">
      <c r="A14" s="7">
        <f t="shared" si="1"/>
        <v>9</v>
      </c>
      <c r="B14" s="7" t="s">
        <v>47</v>
      </c>
      <c r="C14" s="7" t="s">
        <v>0</v>
      </c>
      <c r="D14" s="7">
        <v>800</v>
      </c>
      <c r="E14" s="7">
        <v>2850</v>
      </c>
      <c r="F14" s="14">
        <f t="shared" si="0"/>
        <v>2280000</v>
      </c>
    </row>
    <row r="15" spans="1:6" x14ac:dyDescent="0.25">
      <c r="A15" s="7">
        <f t="shared" si="1"/>
        <v>10</v>
      </c>
      <c r="B15" s="7" t="s">
        <v>45</v>
      </c>
      <c r="C15" s="7" t="s">
        <v>0</v>
      </c>
      <c r="D15" s="7">
        <v>800</v>
      </c>
      <c r="E15" s="7">
        <v>3400</v>
      </c>
      <c r="F15" s="14">
        <f t="shared" si="0"/>
        <v>2720000</v>
      </c>
    </row>
    <row r="16" spans="1:6" ht="17.25" customHeight="1" x14ac:dyDescent="0.25">
      <c r="A16" s="7">
        <f t="shared" si="1"/>
        <v>11</v>
      </c>
      <c r="B16" s="7" t="s">
        <v>46</v>
      </c>
      <c r="C16" s="7" t="s">
        <v>0</v>
      </c>
      <c r="D16" s="7">
        <v>50</v>
      </c>
      <c r="E16" s="7">
        <v>42470</v>
      </c>
      <c r="F16" s="14">
        <f t="shared" si="0"/>
        <v>2123500</v>
      </c>
    </row>
    <row r="17" spans="1:6" ht="38.25" customHeight="1" x14ac:dyDescent="0.25">
      <c r="A17" s="7">
        <f t="shared" si="1"/>
        <v>12</v>
      </c>
      <c r="B17" s="7" t="s">
        <v>52</v>
      </c>
      <c r="C17" s="7" t="s">
        <v>0</v>
      </c>
      <c r="D17" s="7">
        <v>150</v>
      </c>
      <c r="E17" s="7">
        <v>1500</v>
      </c>
      <c r="F17" s="14">
        <f t="shared" si="0"/>
        <v>225000</v>
      </c>
    </row>
    <row r="18" spans="1:6" ht="18.75" customHeight="1" x14ac:dyDescent="0.25">
      <c r="A18" s="7">
        <f t="shared" si="1"/>
        <v>13</v>
      </c>
      <c r="B18" s="7" t="s">
        <v>18</v>
      </c>
      <c r="C18" s="7" t="s">
        <v>0</v>
      </c>
      <c r="D18" s="7">
        <v>500</v>
      </c>
      <c r="E18" s="7">
        <v>3300</v>
      </c>
      <c r="F18" s="14">
        <f t="shared" si="0"/>
        <v>1650000</v>
      </c>
    </row>
    <row r="19" spans="1:6" ht="18.75" customHeight="1" x14ac:dyDescent="0.25">
      <c r="A19" s="7">
        <f t="shared" si="1"/>
        <v>14</v>
      </c>
      <c r="B19" s="7" t="s">
        <v>19</v>
      </c>
      <c r="C19" s="7" t="s">
        <v>0</v>
      </c>
      <c r="D19" s="7">
        <v>500</v>
      </c>
      <c r="E19" s="7">
        <v>3300</v>
      </c>
      <c r="F19" s="14">
        <f t="shared" si="0"/>
        <v>1650000</v>
      </c>
    </row>
    <row r="20" spans="1:6" ht="18.75" customHeight="1" x14ac:dyDescent="0.25">
      <c r="A20" s="7">
        <f t="shared" si="1"/>
        <v>15</v>
      </c>
      <c r="B20" s="7" t="s">
        <v>20</v>
      </c>
      <c r="C20" s="7" t="s">
        <v>0</v>
      </c>
      <c r="D20" s="7">
        <v>50</v>
      </c>
      <c r="E20" s="14">
        <v>330000</v>
      </c>
      <c r="F20" s="14">
        <f t="shared" si="0"/>
        <v>16500000</v>
      </c>
    </row>
    <row r="21" spans="1:6" ht="18.75" customHeight="1" x14ac:dyDescent="0.25">
      <c r="A21" s="7">
        <f t="shared" si="1"/>
        <v>16</v>
      </c>
      <c r="B21" s="7" t="s">
        <v>21</v>
      </c>
      <c r="C21" s="7" t="s">
        <v>0</v>
      </c>
      <c r="D21" s="7">
        <v>5</v>
      </c>
      <c r="E21" s="14">
        <v>335000</v>
      </c>
      <c r="F21" s="14">
        <f t="shared" si="0"/>
        <v>1675000</v>
      </c>
    </row>
    <row r="22" spans="1:6" ht="30.75" customHeight="1" x14ac:dyDescent="0.25">
      <c r="A22" s="7">
        <f t="shared" si="1"/>
        <v>17</v>
      </c>
      <c r="B22" s="7" t="s">
        <v>50</v>
      </c>
      <c r="C22" s="7" t="s">
        <v>0</v>
      </c>
      <c r="D22" s="7">
        <v>400</v>
      </c>
      <c r="E22" s="7">
        <v>56550</v>
      </c>
      <c r="F22" s="14">
        <f t="shared" si="0"/>
        <v>22620000</v>
      </c>
    </row>
    <row r="23" spans="1:6" ht="16.5" customHeight="1" x14ac:dyDescent="0.25">
      <c r="A23" s="7">
        <f t="shared" si="1"/>
        <v>18</v>
      </c>
      <c r="B23" s="7" t="s">
        <v>22</v>
      </c>
      <c r="C23" s="7" t="s">
        <v>0</v>
      </c>
      <c r="D23" s="7">
        <v>8</v>
      </c>
      <c r="E23" s="14">
        <v>450000</v>
      </c>
      <c r="F23" s="14">
        <f t="shared" si="0"/>
        <v>3600000</v>
      </c>
    </row>
    <row r="24" spans="1:6" ht="16.5" customHeight="1" x14ac:dyDescent="0.25">
      <c r="A24" s="7">
        <f t="shared" si="1"/>
        <v>19</v>
      </c>
      <c r="B24" s="7" t="s">
        <v>23</v>
      </c>
      <c r="C24" s="7" t="s">
        <v>0</v>
      </c>
      <c r="D24" s="7">
        <v>10</v>
      </c>
      <c r="E24" s="14">
        <v>450000</v>
      </c>
      <c r="F24" s="14">
        <f t="shared" si="0"/>
        <v>4500000</v>
      </c>
    </row>
    <row r="25" spans="1:6" ht="33.75" customHeight="1" x14ac:dyDescent="0.25">
      <c r="A25" s="7">
        <f t="shared" si="1"/>
        <v>20</v>
      </c>
      <c r="B25" s="16" t="s">
        <v>24</v>
      </c>
      <c r="C25" s="7" t="s">
        <v>0</v>
      </c>
      <c r="D25" s="7">
        <v>50</v>
      </c>
      <c r="E25" s="7">
        <v>170</v>
      </c>
      <c r="F25" s="14">
        <f t="shared" si="0"/>
        <v>8500</v>
      </c>
    </row>
    <row r="26" spans="1:6" ht="16.5" customHeight="1" x14ac:dyDescent="0.25">
      <c r="A26" s="7">
        <f t="shared" si="1"/>
        <v>21</v>
      </c>
      <c r="B26" s="17" t="s">
        <v>25</v>
      </c>
      <c r="C26" s="7" t="s">
        <v>0</v>
      </c>
      <c r="D26" s="7">
        <v>40</v>
      </c>
      <c r="E26" s="7">
        <v>58800</v>
      </c>
      <c r="F26" s="14">
        <f t="shared" si="0"/>
        <v>2352000</v>
      </c>
    </row>
    <row r="27" spans="1:6" ht="16.5" customHeight="1" x14ac:dyDescent="0.25">
      <c r="A27" s="7">
        <f t="shared" si="1"/>
        <v>22</v>
      </c>
      <c r="B27" s="7" t="s">
        <v>26</v>
      </c>
      <c r="C27" s="7" t="s">
        <v>0</v>
      </c>
      <c r="D27" s="7">
        <v>740</v>
      </c>
      <c r="E27" s="7">
        <v>13500</v>
      </c>
      <c r="F27" s="14">
        <f t="shared" si="0"/>
        <v>9990000</v>
      </c>
    </row>
    <row r="28" spans="1:6" ht="16.5" customHeight="1" x14ac:dyDescent="0.25">
      <c r="A28" s="7">
        <f t="shared" si="1"/>
        <v>23</v>
      </c>
      <c r="B28" s="7" t="s">
        <v>27</v>
      </c>
      <c r="C28" s="7" t="s">
        <v>0</v>
      </c>
      <c r="D28" s="7">
        <v>72</v>
      </c>
      <c r="E28" s="7">
        <v>7800</v>
      </c>
      <c r="F28" s="14">
        <f t="shared" si="0"/>
        <v>561600</v>
      </c>
    </row>
    <row r="29" spans="1:6" ht="16.5" customHeight="1" x14ac:dyDescent="0.25">
      <c r="A29" s="7">
        <f t="shared" si="1"/>
        <v>24</v>
      </c>
      <c r="B29" s="7" t="s">
        <v>28</v>
      </c>
      <c r="C29" s="7" t="s">
        <v>0</v>
      </c>
      <c r="D29" s="7">
        <v>15</v>
      </c>
      <c r="E29" s="14">
        <v>210150</v>
      </c>
      <c r="F29" s="14">
        <f>D29*E29</f>
        <v>3152250</v>
      </c>
    </row>
    <row r="30" spans="1:6" ht="16.5" customHeight="1" x14ac:dyDescent="0.25">
      <c r="A30" s="7">
        <f t="shared" si="1"/>
        <v>25</v>
      </c>
      <c r="B30" s="13" t="s">
        <v>28</v>
      </c>
      <c r="C30" s="7" t="s">
        <v>0</v>
      </c>
      <c r="D30" s="7">
        <v>15</v>
      </c>
      <c r="E30" s="14">
        <v>252350</v>
      </c>
      <c r="F30" s="14">
        <f t="shared" si="0"/>
        <v>3785250</v>
      </c>
    </row>
    <row r="31" spans="1:6" ht="16.5" customHeight="1" x14ac:dyDescent="0.25">
      <c r="A31" s="7">
        <f t="shared" si="1"/>
        <v>26</v>
      </c>
      <c r="B31" s="13" t="s">
        <v>28</v>
      </c>
      <c r="C31" s="7" t="s">
        <v>0</v>
      </c>
      <c r="D31" s="7">
        <v>10</v>
      </c>
      <c r="E31" s="14">
        <v>267550</v>
      </c>
      <c r="F31" s="14">
        <f t="shared" si="0"/>
        <v>2675500</v>
      </c>
    </row>
    <row r="32" spans="1:6" ht="18.75" customHeight="1" x14ac:dyDescent="0.25">
      <c r="A32" s="7">
        <f t="shared" si="1"/>
        <v>27</v>
      </c>
      <c r="B32" s="18" t="s">
        <v>29</v>
      </c>
      <c r="C32" s="7" t="s">
        <v>0</v>
      </c>
      <c r="D32" s="7">
        <v>1</v>
      </c>
      <c r="E32" s="14">
        <v>351900</v>
      </c>
      <c r="F32" s="14">
        <f t="shared" si="0"/>
        <v>351900</v>
      </c>
    </row>
    <row r="33" spans="1:6" ht="18.75" customHeight="1" x14ac:dyDescent="0.25">
      <c r="A33" s="7">
        <f t="shared" si="1"/>
        <v>28</v>
      </c>
      <c r="B33" s="7" t="s">
        <v>44</v>
      </c>
      <c r="C33" s="7" t="s">
        <v>0</v>
      </c>
      <c r="D33" s="7">
        <v>4</v>
      </c>
      <c r="E33" s="14">
        <v>1136400</v>
      </c>
      <c r="F33" s="14">
        <f t="shared" si="0"/>
        <v>4545600</v>
      </c>
    </row>
    <row r="34" spans="1:6" ht="18.75" customHeight="1" x14ac:dyDescent="0.25">
      <c r="A34" s="7">
        <f t="shared" si="1"/>
        <v>29</v>
      </c>
      <c r="B34" s="7" t="s">
        <v>44</v>
      </c>
      <c r="C34" s="7" t="s">
        <v>0</v>
      </c>
      <c r="D34" s="7">
        <v>2</v>
      </c>
      <c r="E34" s="14">
        <v>1161700</v>
      </c>
      <c r="F34" s="14">
        <f t="shared" si="0"/>
        <v>2323400</v>
      </c>
    </row>
    <row r="35" spans="1:6" ht="32.25" customHeight="1" x14ac:dyDescent="0.25">
      <c r="A35" s="7">
        <f t="shared" si="1"/>
        <v>30</v>
      </c>
      <c r="B35" s="18" t="s">
        <v>30</v>
      </c>
      <c r="C35" s="7" t="s">
        <v>0</v>
      </c>
      <c r="D35" s="7">
        <v>3</v>
      </c>
      <c r="E35" s="14">
        <v>1009375</v>
      </c>
      <c r="F35" s="14">
        <f t="shared" si="0"/>
        <v>3028125</v>
      </c>
    </row>
    <row r="36" spans="1:6" ht="31.5" x14ac:dyDescent="0.25">
      <c r="A36" s="7">
        <f t="shared" si="1"/>
        <v>31</v>
      </c>
      <c r="B36" s="18" t="s">
        <v>31</v>
      </c>
      <c r="C36" s="7" t="s">
        <v>0</v>
      </c>
      <c r="D36" s="7">
        <v>3</v>
      </c>
      <c r="E36" s="14">
        <v>1009375</v>
      </c>
      <c r="F36" s="14">
        <f t="shared" si="0"/>
        <v>3028125</v>
      </c>
    </row>
    <row r="37" spans="1:6" ht="33.75" customHeight="1" x14ac:dyDescent="0.25">
      <c r="A37" s="7">
        <f t="shared" si="1"/>
        <v>32</v>
      </c>
      <c r="B37" s="18" t="s">
        <v>32</v>
      </c>
      <c r="C37" s="7" t="s">
        <v>0</v>
      </c>
      <c r="D37" s="7">
        <v>2</v>
      </c>
      <c r="E37" s="14">
        <v>1009375</v>
      </c>
      <c r="F37" s="14">
        <f t="shared" si="0"/>
        <v>2018750</v>
      </c>
    </row>
    <row r="38" spans="1:6" ht="16.5" customHeight="1" x14ac:dyDescent="0.25">
      <c r="A38" s="7">
        <f t="shared" si="1"/>
        <v>33</v>
      </c>
      <c r="B38" s="18" t="s">
        <v>33</v>
      </c>
      <c r="C38" s="7" t="s">
        <v>0</v>
      </c>
      <c r="D38" s="7">
        <v>1</v>
      </c>
      <c r="E38" s="14">
        <v>10093750</v>
      </c>
      <c r="F38" s="14">
        <f t="shared" si="0"/>
        <v>10093750</v>
      </c>
    </row>
    <row r="39" spans="1:6" ht="35.25" customHeight="1" x14ac:dyDescent="0.25">
      <c r="A39" s="7">
        <f t="shared" si="1"/>
        <v>34</v>
      </c>
      <c r="B39" s="7" t="s">
        <v>34</v>
      </c>
      <c r="C39" s="7" t="s">
        <v>0</v>
      </c>
      <c r="D39" s="7">
        <v>1</v>
      </c>
      <c r="E39" s="14">
        <v>850000</v>
      </c>
      <c r="F39" s="14">
        <f t="shared" si="0"/>
        <v>850000</v>
      </c>
    </row>
    <row r="40" spans="1:6" ht="17.25" customHeight="1" x14ac:dyDescent="0.25">
      <c r="A40" s="7">
        <f t="shared" si="1"/>
        <v>35</v>
      </c>
      <c r="B40" s="18" t="s">
        <v>51</v>
      </c>
      <c r="C40" s="7" t="s">
        <v>0</v>
      </c>
      <c r="D40" s="7">
        <v>350</v>
      </c>
      <c r="E40" s="14">
        <v>95860</v>
      </c>
      <c r="F40" s="14">
        <f t="shared" si="0"/>
        <v>33551000</v>
      </c>
    </row>
    <row r="41" spans="1:6" ht="17.25" customHeight="1" x14ac:dyDescent="0.25">
      <c r="A41" s="7">
        <f t="shared" si="1"/>
        <v>36</v>
      </c>
      <c r="B41" s="7" t="s">
        <v>35</v>
      </c>
      <c r="C41" s="7" t="s">
        <v>1</v>
      </c>
      <c r="D41" s="14">
        <v>1</v>
      </c>
      <c r="E41" s="7">
        <v>300000</v>
      </c>
      <c r="F41" s="14">
        <f>D41*E41</f>
        <v>300000</v>
      </c>
    </row>
    <row r="42" spans="1:6" ht="17.25" customHeight="1" x14ac:dyDescent="0.25">
      <c r="A42" s="7">
        <f t="shared" si="1"/>
        <v>37</v>
      </c>
      <c r="B42" s="7" t="s">
        <v>36</v>
      </c>
      <c r="C42" s="7" t="s">
        <v>1</v>
      </c>
      <c r="D42" s="14">
        <v>8</v>
      </c>
      <c r="E42" s="7">
        <v>340000</v>
      </c>
      <c r="F42" s="14">
        <f>D42*E42</f>
        <v>2720000</v>
      </c>
    </row>
    <row r="43" spans="1:6" ht="17.25" customHeight="1" x14ac:dyDescent="0.25">
      <c r="A43" s="7">
        <f t="shared" si="1"/>
        <v>38</v>
      </c>
      <c r="B43" s="7" t="s">
        <v>37</v>
      </c>
      <c r="C43" s="7" t="s">
        <v>1</v>
      </c>
      <c r="D43" s="14">
        <v>5</v>
      </c>
      <c r="E43" s="7">
        <v>300000</v>
      </c>
      <c r="F43" s="14">
        <f t="shared" ref="F43:F48" si="2">D43*E43</f>
        <v>1500000</v>
      </c>
    </row>
    <row r="44" spans="1:6" ht="17.25" customHeight="1" x14ac:dyDescent="0.25">
      <c r="A44" s="7">
        <f t="shared" si="1"/>
        <v>39</v>
      </c>
      <c r="B44" s="7" t="s">
        <v>38</v>
      </c>
      <c r="C44" s="7" t="s">
        <v>0</v>
      </c>
      <c r="D44" s="7">
        <v>1</v>
      </c>
      <c r="E44" s="14">
        <v>290000</v>
      </c>
      <c r="F44" s="14">
        <f t="shared" si="2"/>
        <v>290000</v>
      </c>
    </row>
    <row r="45" spans="1:6" ht="17.25" customHeight="1" x14ac:dyDescent="0.25">
      <c r="A45" s="7">
        <f t="shared" si="1"/>
        <v>40</v>
      </c>
      <c r="B45" s="19" t="s">
        <v>39</v>
      </c>
      <c r="C45" s="7" t="s">
        <v>0</v>
      </c>
      <c r="D45" s="7">
        <v>1380</v>
      </c>
      <c r="E45" s="7">
        <v>9697</v>
      </c>
      <c r="F45" s="14">
        <f t="shared" si="2"/>
        <v>13381860</v>
      </c>
    </row>
    <row r="46" spans="1:6" ht="17.25" customHeight="1" x14ac:dyDescent="0.25">
      <c r="A46" s="7">
        <f t="shared" si="1"/>
        <v>41</v>
      </c>
      <c r="B46" s="19" t="s">
        <v>40</v>
      </c>
      <c r="C46" s="7" t="s">
        <v>1</v>
      </c>
      <c r="D46" s="7">
        <v>2</v>
      </c>
      <c r="E46" s="7">
        <v>130000</v>
      </c>
      <c r="F46" s="14">
        <f t="shared" si="2"/>
        <v>260000</v>
      </c>
    </row>
    <row r="47" spans="1:6" ht="17.25" customHeight="1" x14ac:dyDescent="0.25">
      <c r="A47" s="7">
        <f t="shared" si="1"/>
        <v>42</v>
      </c>
      <c r="B47" s="19" t="s">
        <v>41</v>
      </c>
      <c r="C47" s="7" t="s">
        <v>0</v>
      </c>
      <c r="D47" s="7">
        <v>20</v>
      </c>
      <c r="E47" s="7">
        <v>35000</v>
      </c>
      <c r="F47" s="14">
        <f t="shared" si="2"/>
        <v>700000</v>
      </c>
    </row>
    <row r="48" spans="1:6" s="4" customFormat="1" ht="17.25" customHeight="1" x14ac:dyDescent="0.25">
      <c r="A48" s="7">
        <f t="shared" si="1"/>
        <v>43</v>
      </c>
      <c r="B48" s="7" t="s">
        <v>42</v>
      </c>
      <c r="C48" s="7" t="s">
        <v>43</v>
      </c>
      <c r="D48" s="7">
        <v>2500</v>
      </c>
      <c r="E48" s="8">
        <v>1900</v>
      </c>
      <c r="F48" s="14">
        <f t="shared" si="2"/>
        <v>4750000</v>
      </c>
    </row>
    <row r="49" spans="1:6" s="6" customFormat="1" x14ac:dyDescent="0.25">
      <c r="A49" s="9"/>
      <c r="B49" s="10" t="s">
        <v>49</v>
      </c>
      <c r="C49" s="9"/>
      <c r="D49" s="9"/>
      <c r="E49" s="2"/>
      <c r="F49" s="11">
        <f>SUM(F6:F48)</f>
        <v>236323110</v>
      </c>
    </row>
  </sheetData>
  <mergeCells count="3">
    <mergeCell ref="D1:F1"/>
    <mergeCell ref="A3:F3"/>
    <mergeCell ref="A4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2023-01-19T03:43:53Z</dcterms:modified>
</cp:coreProperties>
</file>