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ригинал" sheetId="1" r:id="rId1"/>
    <sheet name="копия" sheetId="2" r:id="rId2"/>
    <sheet name="Лист3" sheetId="3" r:id="rId3"/>
  </sheets>
  <definedNames>
    <definedName name="_xlnm.Print_Area" localSheetId="1">копия!$A$1:$E$31</definedName>
    <definedName name="_xlnm.Print_Area" localSheetId="0">оригинал!$A$1:$F$38</definedName>
  </definedNames>
  <calcPr calcId="152511" refMode="R1C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7" i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<sst xmlns="http://schemas.openxmlformats.org/spreadsheetml/2006/main" count="121" uniqueCount="71">
  <si>
    <t>№ п/п</t>
  </si>
  <si>
    <t>№ договора</t>
  </si>
  <si>
    <t>дата</t>
  </si>
  <si>
    <t>Наименование поставщика</t>
  </si>
  <si>
    <t>20.01.2021г</t>
  </si>
  <si>
    <t>ТОО "Мed Co"</t>
  </si>
  <si>
    <t>кол-во страниц</t>
  </si>
  <si>
    <t>ТОО "Мед и Ко"</t>
  </si>
  <si>
    <t>09.02.2021г</t>
  </si>
  <si>
    <t>ТОО "GentaMed"</t>
  </si>
  <si>
    <t>ТОО "Фирма Меда"</t>
  </si>
  <si>
    <t>15.02.2021г</t>
  </si>
  <si>
    <t>ТОО"MedIntelCompany"</t>
  </si>
  <si>
    <t>17.02.2021г</t>
  </si>
  <si>
    <t>ТОО "МедКор"</t>
  </si>
  <si>
    <t>ТОО "MI Group"</t>
  </si>
  <si>
    <t>25.03.2021г</t>
  </si>
  <si>
    <t>05.04.2021г</t>
  </si>
  <si>
    <t>21.02.2020г</t>
  </si>
  <si>
    <t>ТОО "Dana Estrella"</t>
  </si>
  <si>
    <t>13.03.2020г</t>
  </si>
  <si>
    <t>26.03.2020г</t>
  </si>
  <si>
    <t>07.08.2020г</t>
  </si>
  <si>
    <t>ТОО "ImportMed"</t>
  </si>
  <si>
    <t>Перечень передаваемых копий договоров 2020-2021г</t>
  </si>
  <si>
    <t>Сдал_______________</t>
  </si>
  <si>
    <t>Принял________________</t>
  </si>
  <si>
    <t>Приложение №1</t>
  </si>
  <si>
    <t>Перечень медицинских изделий</t>
  </si>
  <si>
    <t>№</t>
  </si>
  <si>
    <t>Наименование товаров, работ, услуг</t>
  </si>
  <si>
    <t>Единица измерения</t>
  </si>
  <si>
    <t>Количество</t>
  </si>
  <si>
    <t>шт</t>
  </si>
  <si>
    <t>упк</t>
  </si>
  <si>
    <t>Ca-электрод для анализаторов серии ABL700/800</t>
  </si>
  <si>
    <t>Cl-электрод для анализаторов серии ABL700/800</t>
  </si>
  <si>
    <t>K-электрод для анализаторов серии ABL700/800</t>
  </si>
  <si>
    <t>Na-электрод для анализаторов серии ABL700/800</t>
  </si>
  <si>
    <t>pH-электрод для анализаторов серии ABL700/800</t>
  </si>
  <si>
    <t>Газ баллон №2</t>
  </si>
  <si>
    <t>флакон</t>
  </si>
  <si>
    <t>Глюкозный электрод для анализаторов серии ABL700/800</t>
  </si>
  <si>
    <t>набор</t>
  </si>
  <si>
    <t>Лактатный электрод для анализаторов серии ABL700/800</t>
  </si>
  <si>
    <t xml:space="preserve">Мембрана для Ca электрода </t>
  </si>
  <si>
    <t xml:space="preserve">Мембрана для CL электрода </t>
  </si>
  <si>
    <t xml:space="preserve">Мембрана для Na электрода </t>
  </si>
  <si>
    <t xml:space="preserve">Мембрана для pCO2 электрода </t>
  </si>
  <si>
    <t xml:space="preserve">Мембрана для pO2 электрода </t>
  </si>
  <si>
    <t xml:space="preserve">Мембрана для глюкозного электрода </t>
  </si>
  <si>
    <t xml:space="preserve">Мембрана для К электрода </t>
  </si>
  <si>
    <t xml:space="preserve">Мембрана для референтного электрода </t>
  </si>
  <si>
    <t>Референтный электрод для анализаторов серии ABL700/800</t>
  </si>
  <si>
    <t>рО2-электрод для анализаторов серии ABL700/800</t>
  </si>
  <si>
    <t>рСО2-электрод для анализаторов серии ABL700/800</t>
  </si>
  <si>
    <t>Калибровочный раствор HB в упак 4амп</t>
  </si>
  <si>
    <t>Калибровочный раствор №1</t>
  </si>
  <si>
    <t>Калибровочный раствор №2</t>
  </si>
  <si>
    <t xml:space="preserve">Термо бумага в рулонах № 8 </t>
  </si>
  <si>
    <t xml:space="preserve">Цена </t>
  </si>
  <si>
    <t xml:space="preserve">Общая сумма
</t>
  </si>
  <si>
    <t>Газ баллон №1</t>
  </si>
  <si>
    <t>итого</t>
  </si>
  <si>
    <t xml:space="preserve">Мембрана для лактатного электрода </t>
  </si>
  <si>
    <t>Очистной раствор 175 мл</t>
  </si>
  <si>
    <t>Раствор для контроля качества  уровень 1, по 30 ампул в упаковке</t>
  </si>
  <si>
    <t>Растворы для контроля качества уровень 2, по 30 ампул в упаковке</t>
  </si>
  <si>
    <t>Растворы для контроля качества уровень 3, по 30 ампул в упаковке</t>
  </si>
  <si>
    <t>Растворы для контроля качества уровень 4, по 30 ампул в упаковке</t>
  </si>
  <si>
    <t xml:space="preserve">Годовой сервисный набор для ABL800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</si>
</sst>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3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6">
    <cellStyle name="Обычный" xfId="0" builtinId="0"/>
    <cellStyle name="Обычный 13" xfId="3"/>
    <cellStyle name="Обычный 17" xfId="5"/>
    <cellStyle name="Обычный 2" xfId="1"/>
    <cellStyle name="Обычный 2 2" xfId="2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BreakPreview" topLeftCell="A4" zoomScale="60" zoomScaleNormal="100" workbookViewId="0">
      <selection activeCell="B14" sqref="B14"/>
    </sheetView>
  </sheetViews>
  <sheetFormatPr defaultRowHeight="18.75" x14ac:dyDescent="0.25"/>
  <cols>
    <col min="1" max="1" width="10.5703125" style="10" customWidth="1"/>
    <col min="2" max="2" width="62.85546875" style="10" customWidth="1"/>
    <col min="3" max="3" width="19.5703125" style="10" customWidth="1"/>
    <col min="4" max="4" width="13" style="10" customWidth="1"/>
    <col min="5" max="5" width="20.5703125" style="10" customWidth="1"/>
    <col min="6" max="6" width="25.5703125" style="10" customWidth="1"/>
    <col min="7" max="16384" width="9.140625" style="10"/>
  </cols>
  <sheetData>
    <row r="1" spans="1:6" x14ac:dyDescent="0.25">
      <c r="C1" s="20" t="s">
        <v>27</v>
      </c>
      <c r="D1" s="20"/>
      <c r="E1" s="20"/>
    </row>
    <row r="2" spans="1:6" x14ac:dyDescent="0.25">
      <c r="D2" s="14"/>
    </row>
    <row r="3" spans="1:6" x14ac:dyDescent="0.25">
      <c r="A3" s="21" t="s">
        <v>28</v>
      </c>
      <c r="B3" s="21"/>
      <c r="C3" s="21"/>
      <c r="D3" s="21"/>
      <c r="E3" s="21"/>
    </row>
    <row r="4" spans="1:6" x14ac:dyDescent="0.25">
      <c r="D4" s="14"/>
    </row>
    <row r="5" spans="1:6" ht="47.25" customHeight="1" x14ac:dyDescent="0.25">
      <c r="A5" s="15" t="s">
        <v>29</v>
      </c>
      <c r="B5" s="15" t="s">
        <v>30</v>
      </c>
      <c r="C5" s="15" t="s">
        <v>31</v>
      </c>
      <c r="D5" s="16" t="s">
        <v>32</v>
      </c>
      <c r="E5" s="16" t="s">
        <v>60</v>
      </c>
      <c r="F5" s="16" t="s">
        <v>61</v>
      </c>
    </row>
    <row r="6" spans="1:6" ht="45.75" customHeight="1" x14ac:dyDescent="0.25">
      <c r="A6" s="17">
        <v>1</v>
      </c>
      <c r="B6" s="5" t="s">
        <v>35</v>
      </c>
      <c r="C6" s="18" t="s">
        <v>33</v>
      </c>
      <c r="D6" s="19">
        <v>3</v>
      </c>
      <c r="E6" s="19">
        <v>985000</v>
      </c>
      <c r="F6" s="19">
        <f>D6*E6</f>
        <v>2955000</v>
      </c>
    </row>
    <row r="7" spans="1:6" ht="45.75" customHeight="1" x14ac:dyDescent="0.25">
      <c r="A7" s="17">
        <f>A6+1</f>
        <v>2</v>
      </c>
      <c r="B7" s="5" t="s">
        <v>36</v>
      </c>
      <c r="C7" s="18" t="s">
        <v>33</v>
      </c>
      <c r="D7" s="19">
        <v>3</v>
      </c>
      <c r="E7" s="19">
        <v>985000</v>
      </c>
      <c r="F7" s="19">
        <f>D7*E7</f>
        <v>2955000</v>
      </c>
    </row>
    <row r="8" spans="1:6" ht="45.75" customHeight="1" x14ac:dyDescent="0.25">
      <c r="A8" s="17">
        <f t="shared" ref="A8:A36" si="0">A7+1</f>
        <v>3</v>
      </c>
      <c r="B8" s="5" t="s">
        <v>37</v>
      </c>
      <c r="C8" s="18" t="s">
        <v>33</v>
      </c>
      <c r="D8" s="19">
        <v>3</v>
      </c>
      <c r="E8" s="19">
        <v>985000</v>
      </c>
      <c r="F8" s="19">
        <f t="shared" ref="F8:F36" si="1">D8*E8</f>
        <v>2955000</v>
      </c>
    </row>
    <row r="9" spans="1:6" ht="45.75" customHeight="1" x14ac:dyDescent="0.25">
      <c r="A9" s="17">
        <f t="shared" si="0"/>
        <v>4</v>
      </c>
      <c r="B9" s="5" t="s">
        <v>38</v>
      </c>
      <c r="C9" s="18" t="s">
        <v>33</v>
      </c>
      <c r="D9" s="19">
        <v>3</v>
      </c>
      <c r="E9" s="19">
        <v>985000</v>
      </c>
      <c r="F9" s="19">
        <f t="shared" si="1"/>
        <v>2955000</v>
      </c>
    </row>
    <row r="10" spans="1:6" ht="45.75" customHeight="1" x14ac:dyDescent="0.25">
      <c r="A10" s="17">
        <f t="shared" si="0"/>
        <v>5</v>
      </c>
      <c r="B10" s="5" t="s">
        <v>39</v>
      </c>
      <c r="C10" s="18" t="s">
        <v>33</v>
      </c>
      <c r="D10" s="19">
        <v>3</v>
      </c>
      <c r="E10" s="19">
        <v>1653150</v>
      </c>
      <c r="F10" s="19">
        <f t="shared" si="1"/>
        <v>4959450</v>
      </c>
    </row>
    <row r="11" spans="1:6" ht="28.5" customHeight="1" x14ac:dyDescent="0.25">
      <c r="A11" s="17">
        <f t="shared" si="0"/>
        <v>6</v>
      </c>
      <c r="B11" s="5" t="s">
        <v>40</v>
      </c>
      <c r="C11" s="18" t="s">
        <v>41</v>
      </c>
      <c r="D11" s="19">
        <v>6</v>
      </c>
      <c r="E11" s="19">
        <v>216000</v>
      </c>
      <c r="F11" s="19">
        <f t="shared" si="1"/>
        <v>1296000</v>
      </c>
    </row>
    <row r="12" spans="1:6" ht="26.25" customHeight="1" x14ac:dyDescent="0.25">
      <c r="A12" s="17">
        <f t="shared" si="0"/>
        <v>7</v>
      </c>
      <c r="B12" s="5" t="s">
        <v>62</v>
      </c>
      <c r="C12" s="18" t="s">
        <v>41</v>
      </c>
      <c r="D12" s="19">
        <v>6</v>
      </c>
      <c r="E12" s="19">
        <v>216000</v>
      </c>
      <c r="F12" s="19">
        <f t="shared" si="1"/>
        <v>1296000</v>
      </c>
    </row>
    <row r="13" spans="1:6" ht="37.5" x14ac:dyDescent="0.25">
      <c r="A13" s="17">
        <f t="shared" si="0"/>
        <v>8</v>
      </c>
      <c r="B13" s="5" t="s">
        <v>42</v>
      </c>
      <c r="C13" s="18" t="s">
        <v>33</v>
      </c>
      <c r="D13" s="19">
        <v>3</v>
      </c>
      <c r="E13" s="19">
        <v>1430600</v>
      </c>
      <c r="F13" s="19">
        <f t="shared" si="1"/>
        <v>4291800</v>
      </c>
    </row>
    <row r="14" spans="1:6" ht="31.5" customHeight="1" x14ac:dyDescent="0.25">
      <c r="A14" s="17">
        <f t="shared" si="0"/>
        <v>9</v>
      </c>
      <c r="B14" s="5" t="s">
        <v>70</v>
      </c>
      <c r="C14" s="18" t="s">
        <v>43</v>
      </c>
      <c r="D14" s="19">
        <v>3</v>
      </c>
      <c r="E14" s="19">
        <v>924400</v>
      </c>
      <c r="F14" s="19">
        <f t="shared" si="1"/>
        <v>2773200</v>
      </c>
    </row>
    <row r="15" spans="1:6" ht="37.5" x14ac:dyDescent="0.25">
      <c r="A15" s="17">
        <f t="shared" si="0"/>
        <v>10</v>
      </c>
      <c r="B15" s="5" t="s">
        <v>44</v>
      </c>
      <c r="C15" s="18" t="s">
        <v>33</v>
      </c>
      <c r="D15" s="19">
        <v>3</v>
      </c>
      <c r="E15" s="19">
        <v>1430600</v>
      </c>
      <c r="F15" s="19">
        <f t="shared" si="1"/>
        <v>4291800</v>
      </c>
    </row>
    <row r="16" spans="1:6" ht="31.5" customHeight="1" x14ac:dyDescent="0.25">
      <c r="A16" s="17">
        <f t="shared" si="0"/>
        <v>11</v>
      </c>
      <c r="B16" s="5" t="s">
        <v>45</v>
      </c>
      <c r="C16" s="18" t="s">
        <v>34</v>
      </c>
      <c r="D16" s="19">
        <v>3</v>
      </c>
      <c r="E16" s="19">
        <v>781050</v>
      </c>
      <c r="F16" s="19">
        <f t="shared" si="1"/>
        <v>2343150</v>
      </c>
    </row>
    <row r="17" spans="1:6" x14ac:dyDescent="0.25">
      <c r="A17" s="17">
        <f t="shared" si="0"/>
        <v>12</v>
      </c>
      <c r="B17" s="5" t="s">
        <v>46</v>
      </c>
      <c r="C17" s="18" t="s">
        <v>34</v>
      </c>
      <c r="D17" s="19">
        <v>3</v>
      </c>
      <c r="E17" s="19">
        <v>781050</v>
      </c>
      <c r="F17" s="19">
        <f t="shared" si="1"/>
        <v>2343150</v>
      </c>
    </row>
    <row r="18" spans="1:6" x14ac:dyDescent="0.25">
      <c r="A18" s="17">
        <f t="shared" si="0"/>
        <v>13</v>
      </c>
      <c r="B18" s="5" t="s">
        <v>47</v>
      </c>
      <c r="C18" s="18" t="s">
        <v>34</v>
      </c>
      <c r="D18" s="19">
        <v>3</v>
      </c>
      <c r="E18" s="19">
        <v>781050</v>
      </c>
      <c r="F18" s="19">
        <f t="shared" si="1"/>
        <v>2343150</v>
      </c>
    </row>
    <row r="19" spans="1:6" ht="26.25" customHeight="1" x14ac:dyDescent="0.25">
      <c r="A19" s="17">
        <f t="shared" si="0"/>
        <v>14</v>
      </c>
      <c r="B19" s="5" t="s">
        <v>48</v>
      </c>
      <c r="C19" s="18" t="s">
        <v>34</v>
      </c>
      <c r="D19" s="19">
        <v>3</v>
      </c>
      <c r="E19" s="19">
        <v>475000</v>
      </c>
      <c r="F19" s="19">
        <f t="shared" si="1"/>
        <v>1425000</v>
      </c>
    </row>
    <row r="20" spans="1:6" x14ac:dyDescent="0.25">
      <c r="A20" s="17">
        <f t="shared" si="0"/>
        <v>15</v>
      </c>
      <c r="B20" s="5" t="s">
        <v>49</v>
      </c>
      <c r="C20" s="18" t="s">
        <v>34</v>
      </c>
      <c r="D20" s="19">
        <v>3</v>
      </c>
      <c r="E20" s="19">
        <v>475000</v>
      </c>
      <c r="F20" s="19">
        <f t="shared" si="1"/>
        <v>1425000</v>
      </c>
    </row>
    <row r="21" spans="1:6" x14ac:dyDescent="0.25">
      <c r="A21" s="17">
        <f t="shared" si="0"/>
        <v>16</v>
      </c>
      <c r="B21" s="5" t="s">
        <v>50</v>
      </c>
      <c r="C21" s="18" t="s">
        <v>34</v>
      </c>
      <c r="D21" s="19">
        <v>6</v>
      </c>
      <c r="E21" s="19">
        <v>268600</v>
      </c>
      <c r="F21" s="19">
        <f t="shared" si="1"/>
        <v>1611600</v>
      </c>
    </row>
    <row r="22" spans="1:6" x14ac:dyDescent="0.25">
      <c r="A22" s="17">
        <f t="shared" si="0"/>
        <v>17</v>
      </c>
      <c r="B22" s="5" t="s">
        <v>51</v>
      </c>
      <c r="C22" s="18" t="s">
        <v>34</v>
      </c>
      <c r="D22" s="19">
        <v>3</v>
      </c>
      <c r="E22" s="19">
        <v>75300</v>
      </c>
      <c r="F22" s="19">
        <f t="shared" si="1"/>
        <v>225900</v>
      </c>
    </row>
    <row r="23" spans="1:6" x14ac:dyDescent="0.25">
      <c r="A23" s="17">
        <f t="shared" si="0"/>
        <v>18</v>
      </c>
      <c r="B23" s="5" t="s">
        <v>64</v>
      </c>
      <c r="C23" s="18" t="s">
        <v>34</v>
      </c>
      <c r="D23" s="19">
        <v>6</v>
      </c>
      <c r="E23" s="19">
        <v>268600</v>
      </c>
      <c r="F23" s="19">
        <f t="shared" si="1"/>
        <v>1611600</v>
      </c>
    </row>
    <row r="24" spans="1:6" x14ac:dyDescent="0.25">
      <c r="A24" s="17">
        <f t="shared" si="0"/>
        <v>19</v>
      </c>
      <c r="B24" s="5" t="s">
        <v>52</v>
      </c>
      <c r="C24" s="18" t="s">
        <v>34</v>
      </c>
      <c r="D24" s="19">
        <v>3</v>
      </c>
      <c r="E24" s="19">
        <v>106400</v>
      </c>
      <c r="F24" s="19">
        <f t="shared" si="1"/>
        <v>319200</v>
      </c>
    </row>
    <row r="25" spans="1:6" x14ac:dyDescent="0.25">
      <c r="A25" s="17">
        <f t="shared" si="0"/>
        <v>20</v>
      </c>
      <c r="B25" s="5" t="s">
        <v>65</v>
      </c>
      <c r="C25" s="18" t="s">
        <v>41</v>
      </c>
      <c r="D25" s="19">
        <v>21</v>
      </c>
      <c r="E25" s="19">
        <v>104000</v>
      </c>
      <c r="F25" s="19">
        <f t="shared" si="1"/>
        <v>2184000</v>
      </c>
    </row>
    <row r="26" spans="1:6" ht="38.25" customHeight="1" x14ac:dyDescent="0.25">
      <c r="A26" s="17">
        <f t="shared" si="0"/>
        <v>21</v>
      </c>
      <c r="B26" s="5" t="s">
        <v>66</v>
      </c>
      <c r="C26" s="18" t="s">
        <v>34</v>
      </c>
      <c r="D26" s="19">
        <v>5</v>
      </c>
      <c r="E26" s="19">
        <v>224500</v>
      </c>
      <c r="F26" s="19">
        <f t="shared" si="1"/>
        <v>1122500</v>
      </c>
    </row>
    <row r="27" spans="1:6" ht="37.5" x14ac:dyDescent="0.25">
      <c r="A27" s="17">
        <f t="shared" si="0"/>
        <v>22</v>
      </c>
      <c r="B27" s="5" t="s">
        <v>67</v>
      </c>
      <c r="C27" s="18" t="s">
        <v>34</v>
      </c>
      <c r="D27" s="19">
        <v>5</v>
      </c>
      <c r="E27" s="19">
        <v>224500</v>
      </c>
      <c r="F27" s="19">
        <f t="shared" si="1"/>
        <v>1122500</v>
      </c>
    </row>
    <row r="28" spans="1:6" ht="37.5" x14ac:dyDescent="0.25">
      <c r="A28" s="17">
        <f t="shared" si="0"/>
        <v>23</v>
      </c>
      <c r="B28" s="5" t="s">
        <v>68</v>
      </c>
      <c r="C28" s="18" t="s">
        <v>34</v>
      </c>
      <c r="D28" s="19">
        <v>5</v>
      </c>
      <c r="E28" s="19">
        <v>224500</v>
      </c>
      <c r="F28" s="19">
        <f t="shared" si="1"/>
        <v>1122500</v>
      </c>
    </row>
    <row r="29" spans="1:6" ht="37.5" x14ac:dyDescent="0.25">
      <c r="A29" s="17">
        <f t="shared" si="0"/>
        <v>24</v>
      </c>
      <c r="B29" s="5" t="s">
        <v>69</v>
      </c>
      <c r="C29" s="18" t="s">
        <v>34</v>
      </c>
      <c r="D29" s="19">
        <v>5</v>
      </c>
      <c r="E29" s="19">
        <v>224500</v>
      </c>
      <c r="F29" s="19">
        <f t="shared" si="1"/>
        <v>1122500</v>
      </c>
    </row>
    <row r="30" spans="1:6" ht="37.5" x14ac:dyDescent="0.25">
      <c r="A30" s="17">
        <f t="shared" si="0"/>
        <v>25</v>
      </c>
      <c r="B30" s="5" t="s">
        <v>53</v>
      </c>
      <c r="C30" s="18" t="s">
        <v>33</v>
      </c>
      <c r="D30" s="19">
        <v>3</v>
      </c>
      <c r="E30" s="19">
        <v>643100</v>
      </c>
      <c r="F30" s="19">
        <f t="shared" si="1"/>
        <v>1929300</v>
      </c>
    </row>
    <row r="31" spans="1:6" x14ac:dyDescent="0.25">
      <c r="A31" s="17">
        <f t="shared" si="0"/>
        <v>26</v>
      </c>
      <c r="B31" s="5" t="s">
        <v>54</v>
      </c>
      <c r="C31" s="18" t="s">
        <v>33</v>
      </c>
      <c r="D31" s="19">
        <v>3</v>
      </c>
      <c r="E31" s="19">
        <v>1653150</v>
      </c>
      <c r="F31" s="19">
        <f t="shared" si="1"/>
        <v>4959450</v>
      </c>
    </row>
    <row r="32" spans="1:6" ht="37.5" x14ac:dyDescent="0.25">
      <c r="A32" s="17">
        <f t="shared" si="0"/>
        <v>27</v>
      </c>
      <c r="B32" s="5" t="s">
        <v>55</v>
      </c>
      <c r="C32" s="18" t="s">
        <v>33</v>
      </c>
      <c r="D32" s="19">
        <v>3</v>
      </c>
      <c r="E32" s="19">
        <v>1653150</v>
      </c>
      <c r="F32" s="19">
        <f t="shared" si="1"/>
        <v>4959450</v>
      </c>
    </row>
    <row r="33" spans="1:6" ht="30" customHeight="1" x14ac:dyDescent="0.25">
      <c r="A33" s="17">
        <f t="shared" si="0"/>
        <v>28</v>
      </c>
      <c r="B33" s="5" t="s">
        <v>56</v>
      </c>
      <c r="C33" s="18" t="s">
        <v>34</v>
      </c>
      <c r="D33" s="19">
        <v>3</v>
      </c>
      <c r="E33" s="19">
        <v>75300</v>
      </c>
      <c r="F33" s="19">
        <f t="shared" si="1"/>
        <v>225900</v>
      </c>
    </row>
    <row r="34" spans="1:6" x14ac:dyDescent="0.25">
      <c r="A34" s="17">
        <f t="shared" si="0"/>
        <v>29</v>
      </c>
      <c r="B34" s="5" t="s">
        <v>57</v>
      </c>
      <c r="C34" s="18" t="s">
        <v>41</v>
      </c>
      <c r="D34" s="19">
        <v>35</v>
      </c>
      <c r="E34" s="19">
        <v>104000</v>
      </c>
      <c r="F34" s="19">
        <f t="shared" si="1"/>
        <v>3640000</v>
      </c>
    </row>
    <row r="35" spans="1:6" x14ac:dyDescent="0.25">
      <c r="A35" s="17">
        <f t="shared" si="0"/>
        <v>30</v>
      </c>
      <c r="B35" s="5" t="s">
        <v>58</v>
      </c>
      <c r="C35" s="18" t="s">
        <v>41</v>
      </c>
      <c r="D35" s="19">
        <v>35</v>
      </c>
      <c r="E35" s="19">
        <v>104000</v>
      </c>
      <c r="F35" s="19">
        <f t="shared" si="1"/>
        <v>3640000</v>
      </c>
    </row>
    <row r="36" spans="1:6" ht="36.75" customHeight="1" x14ac:dyDescent="0.25">
      <c r="A36" s="17">
        <f t="shared" si="0"/>
        <v>31</v>
      </c>
      <c r="B36" s="5" t="s">
        <v>59</v>
      </c>
      <c r="C36" s="18" t="s">
        <v>34</v>
      </c>
      <c r="D36" s="19">
        <v>18</v>
      </c>
      <c r="E36" s="19">
        <v>49300</v>
      </c>
      <c r="F36" s="19">
        <f t="shared" si="1"/>
        <v>887400</v>
      </c>
    </row>
    <row r="37" spans="1:6" s="13" customFormat="1" x14ac:dyDescent="0.25">
      <c r="A37" s="11"/>
      <c r="B37" s="11" t="s">
        <v>63</v>
      </c>
      <c r="C37" s="11"/>
      <c r="D37" s="11"/>
      <c r="E37" s="11"/>
      <c r="F37" s="12">
        <f>SUM(F6:F36)</f>
        <v>71291500</v>
      </c>
    </row>
  </sheetData>
  <mergeCells count="2">
    <mergeCell ref="C1:E1"/>
    <mergeCell ref="A3:E3"/>
  </mergeCells>
  <conditionalFormatting sqref="B16:B20">
    <cfRule type="colorScale" priority="3">
      <colorScale>
        <cfvo type="min"/>
        <cfvo type="max"/>
        <color rgb="FFFF7128"/>
        <color rgb="FFFFEF9C"/>
      </colorScale>
    </cfRule>
  </conditionalFormatting>
  <conditionalFormatting sqref="B21:B22">
    <cfRule type="colorScale" priority="2">
      <colorScale>
        <cfvo type="min"/>
        <cfvo type="max"/>
        <color rgb="FFFF7128"/>
        <color rgb="FFFFEF9C"/>
      </colorScale>
    </cfRule>
  </conditionalFormatting>
  <conditionalFormatting sqref="B21:B22">
    <cfRule type="colorScale" priority="1">
      <colorScale>
        <cfvo type="min"/>
        <cfvo type="max"/>
        <color rgb="FFFF7128"/>
        <color rgb="FFFFEF9C"/>
      </colorScale>
    </cfRule>
  </conditionalFormatting>
  <conditionalFormatting sqref="B23:B24"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view="pageBreakPreview" topLeftCell="A19" zoomScale="86" zoomScaleNormal="100" zoomScaleSheetLayoutView="86" workbookViewId="0">
      <selection activeCell="D34" sqref="D34"/>
    </sheetView>
  </sheetViews>
  <sheetFormatPr defaultRowHeight="18.75" x14ac:dyDescent="0.25"/>
  <cols>
    <col min="1" max="1" width="10.5703125" style="1" customWidth="1"/>
    <col min="2" max="2" width="16.28515625" style="1" customWidth="1"/>
    <col min="3" max="3" width="18.28515625" style="1" customWidth="1"/>
    <col min="4" max="4" width="42.5703125" style="1" customWidth="1"/>
    <col min="5" max="5" width="18" style="1" customWidth="1"/>
    <col min="6" max="16384" width="9.140625" style="1"/>
  </cols>
  <sheetData>
    <row r="2" spans="1:5" x14ac:dyDescent="0.25">
      <c r="A2" s="22" t="s">
        <v>24</v>
      </c>
      <c r="B2" s="22"/>
      <c r="C2" s="22"/>
      <c r="D2" s="22"/>
      <c r="E2" s="22"/>
    </row>
    <row r="4" spans="1:5" ht="4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6</v>
      </c>
    </row>
    <row r="5" spans="1:5" ht="36" customHeight="1" x14ac:dyDescent="0.25">
      <c r="A5" s="8">
        <v>1</v>
      </c>
      <c r="B5" s="4">
        <v>2</v>
      </c>
      <c r="C5" s="2" t="s">
        <v>4</v>
      </c>
      <c r="D5" s="5" t="s">
        <v>5</v>
      </c>
      <c r="E5" s="4">
        <v>11</v>
      </c>
    </row>
    <row r="6" spans="1:5" ht="36" customHeight="1" x14ac:dyDescent="0.25">
      <c r="A6" s="8">
        <f>A5+1</f>
        <v>2</v>
      </c>
      <c r="B6" s="4">
        <v>3</v>
      </c>
      <c r="C6" s="2" t="s">
        <v>4</v>
      </c>
      <c r="D6" s="5" t="s">
        <v>7</v>
      </c>
      <c r="E6" s="5">
        <v>10</v>
      </c>
    </row>
    <row r="7" spans="1:5" ht="45.75" customHeight="1" x14ac:dyDescent="0.25">
      <c r="A7" s="8">
        <f t="shared" ref="A7:A25" si="0">A6+1</f>
        <v>3</v>
      </c>
      <c r="B7" s="4">
        <v>13</v>
      </c>
      <c r="C7" s="3" t="s">
        <v>8</v>
      </c>
      <c r="D7" s="9" t="s">
        <v>9</v>
      </c>
      <c r="E7" s="4">
        <v>13</v>
      </c>
    </row>
    <row r="8" spans="1:5" ht="45.75" customHeight="1" x14ac:dyDescent="0.25">
      <c r="A8" s="8">
        <f t="shared" si="0"/>
        <v>4</v>
      </c>
      <c r="B8" s="4">
        <v>14</v>
      </c>
      <c r="C8" s="3" t="s">
        <v>8</v>
      </c>
      <c r="D8" s="4" t="s">
        <v>10</v>
      </c>
      <c r="E8" s="5">
        <v>20</v>
      </c>
    </row>
    <row r="9" spans="1:5" ht="45.75" customHeight="1" x14ac:dyDescent="0.25">
      <c r="A9" s="8">
        <f t="shared" si="0"/>
        <v>5</v>
      </c>
      <c r="B9" s="4">
        <v>21</v>
      </c>
      <c r="C9" s="3" t="s">
        <v>11</v>
      </c>
      <c r="D9" s="9" t="s">
        <v>12</v>
      </c>
      <c r="E9" s="5">
        <v>9</v>
      </c>
    </row>
    <row r="10" spans="1:5" ht="45.75" customHeight="1" x14ac:dyDescent="0.25">
      <c r="A10" s="8">
        <f t="shared" si="0"/>
        <v>6</v>
      </c>
      <c r="B10" s="4">
        <v>25</v>
      </c>
      <c r="C10" s="3" t="s">
        <v>13</v>
      </c>
      <c r="D10" s="5" t="s">
        <v>5</v>
      </c>
      <c r="E10" s="4">
        <v>20</v>
      </c>
    </row>
    <row r="11" spans="1:5" ht="45.75" customHeight="1" x14ac:dyDescent="0.25">
      <c r="A11" s="8">
        <f t="shared" si="0"/>
        <v>7</v>
      </c>
      <c r="B11" s="4">
        <v>27</v>
      </c>
      <c r="C11" s="3" t="s">
        <v>13</v>
      </c>
      <c r="D11" s="9" t="s">
        <v>14</v>
      </c>
      <c r="E11" s="5">
        <v>14</v>
      </c>
    </row>
    <row r="12" spans="1:5" ht="45.75" customHeight="1" x14ac:dyDescent="0.25">
      <c r="A12" s="8">
        <f t="shared" si="0"/>
        <v>8</v>
      </c>
      <c r="B12" s="4">
        <v>29</v>
      </c>
      <c r="C12" s="3" t="s">
        <v>13</v>
      </c>
      <c r="D12" s="4" t="s">
        <v>15</v>
      </c>
      <c r="E12" s="5">
        <v>9</v>
      </c>
    </row>
    <row r="13" spans="1:5" ht="45.75" customHeight="1" x14ac:dyDescent="0.25">
      <c r="A13" s="8">
        <f t="shared" si="0"/>
        <v>9</v>
      </c>
      <c r="B13" s="4">
        <v>71</v>
      </c>
      <c r="C13" s="4" t="s">
        <v>16</v>
      </c>
      <c r="D13" s="4" t="s">
        <v>15</v>
      </c>
      <c r="E13" s="4">
        <v>16</v>
      </c>
    </row>
    <row r="14" spans="1:5" ht="45.75" customHeight="1" x14ac:dyDescent="0.25">
      <c r="A14" s="8">
        <f t="shared" si="0"/>
        <v>10</v>
      </c>
      <c r="B14" s="4">
        <v>73</v>
      </c>
      <c r="C14" s="4" t="s">
        <v>16</v>
      </c>
      <c r="D14" s="9" t="s">
        <v>12</v>
      </c>
      <c r="E14" s="4">
        <v>16</v>
      </c>
    </row>
    <row r="15" spans="1:5" ht="45.75" customHeight="1" x14ac:dyDescent="0.25">
      <c r="A15" s="8">
        <f t="shared" si="0"/>
        <v>11</v>
      </c>
      <c r="B15" s="4">
        <v>100</v>
      </c>
      <c r="C15" s="5" t="s">
        <v>17</v>
      </c>
      <c r="D15" s="4" t="s">
        <v>10</v>
      </c>
      <c r="E15" s="4">
        <v>14</v>
      </c>
    </row>
    <row r="16" spans="1:5" ht="45.75" customHeight="1" x14ac:dyDescent="0.25">
      <c r="A16" s="8">
        <f t="shared" si="0"/>
        <v>12</v>
      </c>
      <c r="B16" s="4">
        <v>1</v>
      </c>
      <c r="C16" s="5" t="s">
        <v>18</v>
      </c>
      <c r="D16" s="4" t="s">
        <v>19</v>
      </c>
      <c r="E16" s="5">
        <v>15</v>
      </c>
    </row>
    <row r="17" spans="1:5" ht="45.75" customHeight="1" x14ac:dyDescent="0.25">
      <c r="A17" s="8">
        <f t="shared" si="0"/>
        <v>13</v>
      </c>
      <c r="B17" s="4">
        <v>8</v>
      </c>
      <c r="C17" s="5" t="s">
        <v>18</v>
      </c>
      <c r="D17" s="4" t="s">
        <v>15</v>
      </c>
      <c r="E17" s="5">
        <v>10</v>
      </c>
    </row>
    <row r="18" spans="1:5" ht="45.75" customHeight="1" x14ac:dyDescent="0.25">
      <c r="A18" s="8">
        <f t="shared" si="0"/>
        <v>14</v>
      </c>
      <c r="B18" s="4">
        <v>9</v>
      </c>
      <c r="C18" s="5" t="s">
        <v>18</v>
      </c>
      <c r="D18" s="9" t="s">
        <v>12</v>
      </c>
      <c r="E18" s="4">
        <v>15</v>
      </c>
    </row>
    <row r="19" spans="1:5" ht="45.75" customHeight="1" x14ac:dyDescent="0.25">
      <c r="A19" s="8">
        <f t="shared" si="0"/>
        <v>15</v>
      </c>
      <c r="B19" s="4">
        <v>30</v>
      </c>
      <c r="C19" s="4" t="s">
        <v>20</v>
      </c>
      <c r="D19" s="4" t="s">
        <v>19</v>
      </c>
      <c r="E19" s="4">
        <v>18</v>
      </c>
    </row>
    <row r="20" spans="1:5" ht="45.75" customHeight="1" x14ac:dyDescent="0.25">
      <c r="A20" s="8">
        <f t="shared" si="0"/>
        <v>16</v>
      </c>
      <c r="B20" s="4">
        <v>32</v>
      </c>
      <c r="C20" s="4" t="s">
        <v>20</v>
      </c>
      <c r="D20" s="5" t="s">
        <v>5</v>
      </c>
      <c r="E20" s="4">
        <v>17</v>
      </c>
    </row>
    <row r="21" spans="1:5" ht="45.75" customHeight="1" x14ac:dyDescent="0.25">
      <c r="A21" s="8">
        <f t="shared" si="0"/>
        <v>17</v>
      </c>
      <c r="B21" s="4">
        <v>34</v>
      </c>
      <c r="C21" s="4" t="s">
        <v>20</v>
      </c>
      <c r="D21" s="4" t="s">
        <v>15</v>
      </c>
      <c r="E21" s="4">
        <v>15</v>
      </c>
    </row>
    <row r="22" spans="1:5" ht="45.75" customHeight="1" x14ac:dyDescent="0.25">
      <c r="A22" s="8">
        <f t="shared" si="0"/>
        <v>18</v>
      </c>
      <c r="B22" s="4">
        <v>35</v>
      </c>
      <c r="C22" s="4" t="s">
        <v>20</v>
      </c>
      <c r="D22" s="9" t="s">
        <v>12</v>
      </c>
      <c r="E22" s="4">
        <v>35</v>
      </c>
    </row>
    <row r="23" spans="1:5" ht="45.75" customHeight="1" x14ac:dyDescent="0.25">
      <c r="A23" s="8">
        <f t="shared" si="0"/>
        <v>19</v>
      </c>
      <c r="B23" s="4">
        <v>49</v>
      </c>
      <c r="C23" s="4" t="s">
        <v>21</v>
      </c>
      <c r="D23" s="5" t="s">
        <v>7</v>
      </c>
      <c r="E23" s="4">
        <v>11</v>
      </c>
    </row>
    <row r="24" spans="1:5" ht="45.75" customHeight="1" x14ac:dyDescent="0.25">
      <c r="A24" s="8">
        <f t="shared" si="0"/>
        <v>20</v>
      </c>
      <c r="B24" s="4">
        <v>156</v>
      </c>
      <c r="C24" s="4" t="s">
        <v>22</v>
      </c>
      <c r="D24" s="9" t="s">
        <v>12</v>
      </c>
      <c r="E24" s="4">
        <v>13</v>
      </c>
    </row>
    <row r="25" spans="1:5" ht="40.5" customHeight="1" x14ac:dyDescent="0.25">
      <c r="A25" s="8">
        <f t="shared" si="0"/>
        <v>21</v>
      </c>
      <c r="B25" s="4">
        <v>161</v>
      </c>
      <c r="C25" s="6" t="s">
        <v>22</v>
      </c>
      <c r="D25" s="6" t="s">
        <v>23</v>
      </c>
      <c r="E25" s="6">
        <v>12</v>
      </c>
    </row>
    <row r="27" spans="1:5" x14ac:dyDescent="0.25">
      <c r="A27" s="23" t="s">
        <v>25</v>
      </c>
      <c r="B27" s="23"/>
      <c r="C27" s="23"/>
    </row>
    <row r="30" spans="1:5" x14ac:dyDescent="0.25">
      <c r="A30" s="23" t="s">
        <v>26</v>
      </c>
      <c r="B30" s="23"/>
      <c r="C30" s="23"/>
    </row>
  </sheetData>
  <mergeCells count="3">
    <mergeCell ref="A2:E2"/>
    <mergeCell ref="A27:C27"/>
    <mergeCell ref="A30:C30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оригинал</vt:lpstr>
      <vt:lpstr>копия</vt:lpstr>
      <vt:lpstr>Лист3</vt:lpstr>
      <vt:lpstr>копия!Область_печати</vt:lpstr>
      <vt:lpstr>оригинал!Область_печати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2022-02-10T11:25:46Z</dcterms:modified>
</cp:coreProperties>
</file>