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Лист1!$A$1:$G$33</definedName>
  </definedNames>
  <calcPr calcId="152511" refMode="R1C1"/>
</workbook>
</file>

<file path=xl/calcChain.xml><?xml version="1.0" encoding="utf-8"?>
<calcChain xmlns="http://schemas.openxmlformats.org/spreadsheetml/2006/main">
  <c r="G32" i="1" l="1"/>
  <c r="G30" i="1" l="1"/>
  <c r="G31" i="1" s="1"/>
  <c r="G28" i="1"/>
  <c r="G29" i="1" s="1"/>
  <c r="G26" i="1"/>
  <c r="G27" i="1" s="1"/>
  <c r="G24" i="1"/>
  <c r="G25" i="1" s="1"/>
  <c r="G22" i="1"/>
  <c r="G23" i="1" s="1"/>
  <c r="G20" i="1"/>
  <c r="G21" i="1" s="1"/>
  <c r="G18" i="1" l="1"/>
  <c r="G19" i="1" s="1"/>
  <c r="G16" i="1" l="1"/>
  <c r="G17" i="1" s="1"/>
  <c r="G14" i="1"/>
  <c r="G15" i="1" s="1"/>
  <c r="G12" i="1" l="1"/>
  <c r="G13" i="1" s="1"/>
  <c r="G10" i="1"/>
  <c r="G11" i="1" s="1"/>
  <c r="G8" i="1"/>
  <c r="G9" i="1" s="1"/>
  <c r="G6" i="1"/>
  <c r="G7" i="1" s="1"/>
  <c r="G4" i="1"/>
  <c r="G5" i="1" s="1"/>
</calcChain>
</file>

<file path=xl/sharedStrings.xml><?xml version="1.0" encoding="utf-8"?>
<sst xmlns="http://schemas.openxmlformats.org/spreadsheetml/2006/main" count="64" uniqueCount="37">
  <si>
    <t>Приложение№  1</t>
  </si>
  <si>
    <t>№ лота</t>
  </si>
  <si>
    <t>Наименование расходного материала</t>
  </si>
  <si>
    <t>Ед. изм.</t>
  </si>
  <si>
    <t>кол-во</t>
  </si>
  <si>
    <t xml:space="preserve">цена  </t>
  </si>
  <si>
    <t xml:space="preserve">сумма  </t>
  </si>
  <si>
    <t>штука</t>
  </si>
  <si>
    <t>сумма лота</t>
  </si>
  <si>
    <t>лот 1</t>
  </si>
  <si>
    <t xml:space="preserve">лот 2 </t>
  </si>
  <si>
    <t>лот 3</t>
  </si>
  <si>
    <t>Лот№4</t>
  </si>
  <si>
    <t>Лот №5</t>
  </si>
  <si>
    <t>итого</t>
  </si>
  <si>
    <t xml:space="preserve">Шовный хирургический нерассасывающийся материал </t>
  </si>
  <si>
    <t>Лот №6</t>
  </si>
  <si>
    <t>Лот №7</t>
  </si>
  <si>
    <t>Лот №8</t>
  </si>
  <si>
    <t xml:space="preserve">Коловорот (металлическая ручка с набором фрез)  </t>
  </si>
  <si>
    <t xml:space="preserve">Пила проволочная витая хирургическая для распиливания костей, 500 мм  </t>
  </si>
  <si>
    <t>двенадцати канальный ЭКГ регистратор к комплексу аппаратно-программного суточного мониторирования ЭКГ и АД "Холтеровский анализ -Астрокард"</t>
  </si>
  <si>
    <t>Лот №9</t>
  </si>
  <si>
    <t>Лот №10</t>
  </si>
  <si>
    <t>Лот №11</t>
  </si>
  <si>
    <t>Лот №12</t>
  </si>
  <si>
    <t>Лот №13</t>
  </si>
  <si>
    <t>Лот №14</t>
  </si>
  <si>
    <t xml:space="preserve">Коронарный  управляемый проводник  для субтотальных и диффузных окклюзии </t>
  </si>
  <si>
    <t>Коронарный  управляемый проводник для хронических окклюзии</t>
  </si>
  <si>
    <t xml:space="preserve">Коронарный  управляемый проводник для хронических окклюзии </t>
  </si>
  <si>
    <t>Коронарный управляемый проводник</t>
  </si>
  <si>
    <t>Микрокатетер</t>
  </si>
  <si>
    <t>Распатор по FARABEUF(автор), изогнутый 14,5см 12,5мм</t>
  </si>
  <si>
    <t>Элеватор по DOYEN(автор), для взрослых, изогнутый вправо 175 мм</t>
  </si>
  <si>
    <t>Элеватор по DOYEN(автор), для взрослых, изогнутый влево 175 мм</t>
  </si>
  <si>
    <t>Реберный расширитель с 3 парами браншей по Селлорз (автор)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</si>
</sst>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 wrapText="1"/>
    </xf>
    <xf numFmtId="164" fontId="3" fillId="2" borderId="0" xfId="0" applyNumberFormat="1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3" fontId="8" fillId="3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3" fontId="9" fillId="3" borderId="1" xfId="0" applyNumberFormat="1" applyFont="1" applyFill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8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view="pageBreakPreview" zoomScale="60" zoomScaleNormal="100" workbookViewId="0">
      <selection activeCell="G33" sqref="G33"/>
    </sheetView>
  </sheetViews>
  <sheetFormatPr defaultRowHeight="15" x14ac:dyDescent="0.25"/>
  <cols>
    <col min="1" max="1" width="9.140625" style="1"/>
    <col min="2" max="2" width="11.28515625" style="4" customWidth="1"/>
    <col min="3" max="3" width="54.42578125" style="1" customWidth="1"/>
    <col min="4" max="4" width="9" style="1" customWidth="1"/>
    <col min="5" max="5" width="7.7109375" style="1" customWidth="1"/>
    <col min="6" max="6" width="13" style="5" customWidth="1"/>
    <col min="7" max="7" width="13.28515625" style="5" customWidth="1"/>
    <col min="8" max="16384" width="9.140625" style="1"/>
  </cols>
  <sheetData>
    <row r="1" spans="2:8" s="2" customFormat="1" ht="30" customHeight="1" x14ac:dyDescent="0.25">
      <c r="B1" s="3"/>
      <c r="E1" s="3"/>
      <c r="F1" s="30" t="s">
        <v>0</v>
      </c>
      <c r="G1" s="30"/>
    </row>
    <row r="2" spans="2:8" s="2" customFormat="1" x14ac:dyDescent="0.25">
      <c r="B2" s="3"/>
      <c r="E2" s="3"/>
      <c r="F2" s="3"/>
      <c r="G2" s="3"/>
    </row>
    <row r="3" spans="2:8" s="2" customFormat="1" ht="31.5" x14ac:dyDescent="0.25">
      <c r="B3" s="9" t="s">
        <v>1</v>
      </c>
      <c r="C3" s="10" t="s">
        <v>2</v>
      </c>
      <c r="D3" s="10" t="s">
        <v>3</v>
      </c>
      <c r="E3" s="9" t="s">
        <v>4</v>
      </c>
      <c r="F3" s="9" t="s">
        <v>5</v>
      </c>
      <c r="G3" s="9" t="s">
        <v>6</v>
      </c>
    </row>
    <row r="4" spans="2:8" s="6" customFormat="1" ht="35.25" customHeight="1" x14ac:dyDescent="0.25">
      <c r="B4" s="31" t="s">
        <v>9</v>
      </c>
      <c r="C4" s="25" t="s">
        <v>15</v>
      </c>
      <c r="D4" s="11" t="s">
        <v>7</v>
      </c>
      <c r="E4" s="25">
        <v>300</v>
      </c>
      <c r="F4" s="12">
        <v>9050</v>
      </c>
      <c r="G4" s="12">
        <f>E4*F4</f>
        <v>2715000</v>
      </c>
    </row>
    <row r="5" spans="2:8" s="7" customFormat="1" ht="20.25" customHeight="1" x14ac:dyDescent="0.25">
      <c r="B5" s="31"/>
      <c r="C5" s="13" t="s">
        <v>8</v>
      </c>
      <c r="D5" s="11"/>
      <c r="E5" s="13"/>
      <c r="F5" s="9"/>
      <c r="G5" s="9">
        <f>G4</f>
        <v>2715000</v>
      </c>
    </row>
    <row r="6" spans="2:8" s="6" customFormat="1" ht="37.5" customHeight="1" x14ac:dyDescent="0.25">
      <c r="B6" s="31" t="s">
        <v>10</v>
      </c>
      <c r="C6" s="20" t="s">
        <v>33</v>
      </c>
      <c r="D6" s="11" t="s">
        <v>7</v>
      </c>
      <c r="E6" s="25">
        <v>1</v>
      </c>
      <c r="F6" s="12">
        <v>38780</v>
      </c>
      <c r="G6" s="12">
        <f>E6*F6</f>
        <v>38780</v>
      </c>
    </row>
    <row r="7" spans="2:8" s="7" customFormat="1" ht="15.75" x14ac:dyDescent="0.25">
      <c r="B7" s="31"/>
      <c r="C7" s="13" t="s">
        <v>8</v>
      </c>
      <c r="D7" s="11"/>
      <c r="E7" s="13"/>
      <c r="F7" s="9"/>
      <c r="G7" s="9">
        <f>G6</f>
        <v>38780</v>
      </c>
    </row>
    <row r="8" spans="2:8" s="6" customFormat="1" ht="36" customHeight="1" x14ac:dyDescent="0.25">
      <c r="B8" s="31" t="s">
        <v>11</v>
      </c>
      <c r="C8" s="20" t="s">
        <v>34</v>
      </c>
      <c r="D8" s="25" t="s">
        <v>7</v>
      </c>
      <c r="E8" s="25">
        <v>1</v>
      </c>
      <c r="F8" s="12">
        <v>46770</v>
      </c>
      <c r="G8" s="12">
        <f>E8*F8</f>
        <v>46770</v>
      </c>
    </row>
    <row r="9" spans="2:8" s="7" customFormat="1" ht="17.25" customHeight="1" x14ac:dyDescent="0.25">
      <c r="B9" s="31"/>
      <c r="C9" s="13" t="s">
        <v>8</v>
      </c>
      <c r="D9" s="13"/>
      <c r="E9" s="13"/>
      <c r="F9" s="9"/>
      <c r="G9" s="9">
        <f>G8</f>
        <v>46770</v>
      </c>
    </row>
    <row r="10" spans="2:8" ht="44.25" customHeight="1" x14ac:dyDescent="0.25">
      <c r="B10" s="29" t="s">
        <v>12</v>
      </c>
      <c r="C10" s="20" t="s">
        <v>35</v>
      </c>
      <c r="D10" s="14" t="s">
        <v>7</v>
      </c>
      <c r="E10" s="14">
        <v>1</v>
      </c>
      <c r="F10" s="15">
        <v>46770</v>
      </c>
      <c r="G10" s="15">
        <f>E10*F10</f>
        <v>46770</v>
      </c>
    </row>
    <row r="11" spans="2:8" ht="15.75" x14ac:dyDescent="0.25">
      <c r="B11" s="29"/>
      <c r="C11" s="16" t="s">
        <v>8</v>
      </c>
      <c r="D11" s="16"/>
      <c r="E11" s="16"/>
      <c r="F11" s="24"/>
      <c r="G11" s="17">
        <f>G10</f>
        <v>46770</v>
      </c>
    </row>
    <row r="12" spans="2:8" ht="31.5" x14ac:dyDescent="0.25">
      <c r="B12" s="29" t="s">
        <v>13</v>
      </c>
      <c r="C12" s="14" t="s">
        <v>20</v>
      </c>
      <c r="D12" s="24" t="s">
        <v>7</v>
      </c>
      <c r="E12" s="15">
        <v>10</v>
      </c>
      <c r="F12" s="15">
        <v>1710</v>
      </c>
      <c r="G12" s="15">
        <f>E12*F12</f>
        <v>17100</v>
      </c>
    </row>
    <row r="13" spans="2:8" ht="15.75" x14ac:dyDescent="0.25">
      <c r="B13" s="29"/>
      <c r="C13" s="16" t="s">
        <v>8</v>
      </c>
      <c r="D13" s="24"/>
      <c r="E13" s="14"/>
      <c r="F13" s="14"/>
      <c r="G13" s="18">
        <f>G12</f>
        <v>17100</v>
      </c>
    </row>
    <row r="14" spans="2:8" ht="21" customHeight="1" x14ac:dyDescent="0.25">
      <c r="B14" s="29" t="s">
        <v>16</v>
      </c>
      <c r="C14" s="14" t="s">
        <v>19</v>
      </c>
      <c r="D14" s="24" t="s">
        <v>7</v>
      </c>
      <c r="E14" s="14">
        <v>1</v>
      </c>
      <c r="F14" s="14">
        <v>129600</v>
      </c>
      <c r="G14" s="19">
        <f>E14*F14</f>
        <v>129600</v>
      </c>
    </row>
    <row r="15" spans="2:8" ht="15.75" x14ac:dyDescent="0.25">
      <c r="B15" s="29"/>
      <c r="C15" s="16" t="s">
        <v>8</v>
      </c>
      <c r="D15" s="24"/>
      <c r="E15" s="14"/>
      <c r="F15" s="14"/>
      <c r="G15" s="18">
        <f>G14</f>
        <v>129600</v>
      </c>
    </row>
    <row r="16" spans="2:8" ht="72" customHeight="1" x14ac:dyDescent="0.25">
      <c r="B16" s="29" t="s">
        <v>17</v>
      </c>
      <c r="C16" s="24" t="s">
        <v>21</v>
      </c>
      <c r="D16" s="24" t="s">
        <v>7</v>
      </c>
      <c r="E16" s="14">
        <v>20</v>
      </c>
      <c r="F16" s="14">
        <v>1685000</v>
      </c>
      <c r="G16" s="19">
        <f>E16*F16</f>
        <v>33700000</v>
      </c>
      <c r="H16" s="22"/>
    </row>
    <row r="17" spans="2:8" ht="15.75" x14ac:dyDescent="0.25">
      <c r="B17" s="29"/>
      <c r="C17" s="16" t="s">
        <v>8</v>
      </c>
      <c r="D17" s="24"/>
      <c r="E17" s="14"/>
      <c r="F17" s="14"/>
      <c r="G17" s="18">
        <f>G16</f>
        <v>33700000</v>
      </c>
      <c r="H17" s="22"/>
    </row>
    <row r="18" spans="2:8" ht="36.75" customHeight="1" x14ac:dyDescent="0.25">
      <c r="B18" s="29" t="s">
        <v>18</v>
      </c>
      <c r="C18" s="26" t="s">
        <v>36</v>
      </c>
      <c r="D18" s="21" t="s">
        <v>7</v>
      </c>
      <c r="E18" s="21">
        <v>1</v>
      </c>
      <c r="F18" s="27">
        <v>2450000</v>
      </c>
      <c r="G18" s="19">
        <f>E18*F18</f>
        <v>2450000</v>
      </c>
      <c r="H18" s="23"/>
    </row>
    <row r="19" spans="2:8" ht="15.75" x14ac:dyDescent="0.25">
      <c r="B19" s="29"/>
      <c r="C19" s="16" t="s">
        <v>8</v>
      </c>
      <c r="D19" s="24"/>
      <c r="E19" s="14"/>
      <c r="F19" s="14"/>
      <c r="G19" s="18">
        <f>G18</f>
        <v>2450000</v>
      </c>
      <c r="H19" s="22"/>
    </row>
    <row r="20" spans="2:8" ht="45" customHeight="1" x14ac:dyDescent="0.25">
      <c r="B20" s="29" t="s">
        <v>22</v>
      </c>
      <c r="C20" s="14" t="s">
        <v>28</v>
      </c>
      <c r="D20" s="24" t="s">
        <v>7</v>
      </c>
      <c r="E20" s="14">
        <v>20</v>
      </c>
      <c r="F20" s="14">
        <v>41900</v>
      </c>
      <c r="G20" s="19">
        <f>E20*F20</f>
        <v>838000</v>
      </c>
      <c r="H20" s="22"/>
    </row>
    <row r="21" spans="2:8" ht="15.75" x14ac:dyDescent="0.25">
      <c r="B21" s="29"/>
      <c r="C21" s="16" t="s">
        <v>8</v>
      </c>
      <c r="D21" s="24"/>
      <c r="E21" s="14"/>
      <c r="F21" s="14"/>
      <c r="G21" s="18">
        <f>G20</f>
        <v>838000</v>
      </c>
      <c r="H21" s="22"/>
    </row>
    <row r="22" spans="2:8" ht="39" customHeight="1" x14ac:dyDescent="0.25">
      <c r="B22" s="29" t="s">
        <v>23</v>
      </c>
      <c r="C22" s="14" t="s">
        <v>29</v>
      </c>
      <c r="D22" s="24" t="s">
        <v>7</v>
      </c>
      <c r="E22" s="14">
        <v>20</v>
      </c>
      <c r="F22" s="14">
        <v>56800</v>
      </c>
      <c r="G22" s="19">
        <f>E22*F22</f>
        <v>1136000</v>
      </c>
      <c r="H22" s="22"/>
    </row>
    <row r="23" spans="2:8" ht="15.75" x14ac:dyDescent="0.25">
      <c r="B23" s="29"/>
      <c r="C23" s="16" t="s">
        <v>8</v>
      </c>
      <c r="D23" s="24"/>
      <c r="E23" s="14"/>
      <c r="F23" s="14"/>
      <c r="G23" s="18">
        <f>G22</f>
        <v>1136000</v>
      </c>
      <c r="H23" s="22"/>
    </row>
    <row r="24" spans="2:8" ht="40.5" customHeight="1" x14ac:dyDescent="0.25">
      <c r="B24" s="29" t="s">
        <v>24</v>
      </c>
      <c r="C24" s="14" t="s">
        <v>30</v>
      </c>
      <c r="D24" s="24" t="s">
        <v>7</v>
      </c>
      <c r="E24" s="14">
        <v>20</v>
      </c>
      <c r="F24" s="14">
        <v>75200</v>
      </c>
      <c r="G24" s="19">
        <f>E24*F24</f>
        <v>1504000</v>
      </c>
      <c r="H24" s="22"/>
    </row>
    <row r="25" spans="2:8" ht="15.75" x14ac:dyDescent="0.25">
      <c r="B25" s="29"/>
      <c r="C25" s="16" t="s">
        <v>8</v>
      </c>
      <c r="D25" s="24"/>
      <c r="E25" s="14"/>
      <c r="F25" s="14"/>
      <c r="G25" s="18">
        <f>G24</f>
        <v>1504000</v>
      </c>
      <c r="H25" s="22"/>
    </row>
    <row r="26" spans="2:8" ht="39" customHeight="1" x14ac:dyDescent="0.25">
      <c r="B26" s="29" t="s">
        <v>25</v>
      </c>
      <c r="C26" s="14" t="s">
        <v>30</v>
      </c>
      <c r="D26" s="24" t="s">
        <v>7</v>
      </c>
      <c r="E26" s="14">
        <v>20</v>
      </c>
      <c r="F26" s="14">
        <v>63800</v>
      </c>
      <c r="G26" s="19">
        <f>E26*F26</f>
        <v>1276000</v>
      </c>
      <c r="H26" s="22"/>
    </row>
    <row r="27" spans="2:8" ht="15.75" x14ac:dyDescent="0.25">
      <c r="B27" s="29"/>
      <c r="C27" s="16" t="s">
        <v>8</v>
      </c>
      <c r="D27" s="24"/>
      <c r="E27" s="14"/>
      <c r="F27" s="14"/>
      <c r="G27" s="18">
        <f>G26</f>
        <v>1276000</v>
      </c>
      <c r="H27" s="22"/>
    </row>
    <row r="28" spans="2:8" ht="30.75" customHeight="1" x14ac:dyDescent="0.25">
      <c r="B28" s="29" t="s">
        <v>26</v>
      </c>
      <c r="C28" s="14" t="s">
        <v>31</v>
      </c>
      <c r="D28" s="24" t="s">
        <v>7</v>
      </c>
      <c r="E28" s="14">
        <v>20</v>
      </c>
      <c r="F28" s="14">
        <v>87900</v>
      </c>
      <c r="G28" s="19">
        <f>E28*F28</f>
        <v>1758000</v>
      </c>
      <c r="H28" s="22"/>
    </row>
    <row r="29" spans="2:8" ht="15.75" x14ac:dyDescent="0.25">
      <c r="B29" s="29"/>
      <c r="C29" s="16" t="s">
        <v>8</v>
      </c>
      <c r="D29" s="24"/>
      <c r="E29" s="14"/>
      <c r="F29" s="14"/>
      <c r="G29" s="18">
        <f>G28</f>
        <v>1758000</v>
      </c>
      <c r="H29" s="22"/>
    </row>
    <row r="30" spans="2:8" ht="25.5" customHeight="1" x14ac:dyDescent="0.25">
      <c r="B30" s="29" t="s">
        <v>27</v>
      </c>
      <c r="C30" s="14" t="s">
        <v>32</v>
      </c>
      <c r="D30" s="24" t="s">
        <v>7</v>
      </c>
      <c r="E30" s="14">
        <v>20</v>
      </c>
      <c r="F30" s="14">
        <v>218200</v>
      </c>
      <c r="G30" s="19">
        <f>E30*F30</f>
        <v>4364000</v>
      </c>
      <c r="H30" s="22"/>
    </row>
    <row r="31" spans="2:8" ht="15.75" x14ac:dyDescent="0.25">
      <c r="B31" s="29"/>
      <c r="C31" s="16" t="s">
        <v>8</v>
      </c>
      <c r="D31" s="24"/>
      <c r="E31" s="14"/>
      <c r="F31" s="14"/>
      <c r="G31" s="18">
        <f>G30</f>
        <v>4364000</v>
      </c>
      <c r="H31" s="22"/>
    </row>
    <row r="32" spans="2:8" s="8" customFormat="1" ht="15.75" x14ac:dyDescent="0.25">
      <c r="B32" s="28"/>
      <c r="C32" s="16" t="s">
        <v>14</v>
      </c>
      <c r="D32" s="16"/>
      <c r="E32" s="16"/>
      <c r="F32" s="18"/>
      <c r="G32" s="18">
        <f>G13+G11+G9+G7+G5+G15+G17+G19+G21+G23+G25+G27+G29+G31</f>
        <v>50020020</v>
      </c>
    </row>
  </sheetData>
  <mergeCells count="15">
    <mergeCell ref="F1:G1"/>
    <mergeCell ref="B4:B5"/>
    <mergeCell ref="B14:B15"/>
    <mergeCell ref="B16:B17"/>
    <mergeCell ref="B18:B19"/>
    <mergeCell ref="B8:B9"/>
    <mergeCell ref="B10:B11"/>
    <mergeCell ref="B12:B13"/>
    <mergeCell ref="B6:B7"/>
    <mergeCell ref="B30:B31"/>
    <mergeCell ref="B20:B21"/>
    <mergeCell ref="B22:B23"/>
    <mergeCell ref="B24:B25"/>
    <mergeCell ref="B26:B27"/>
    <mergeCell ref="B28:B29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2021-07-15T05:25:18Z</dcterms:modified>
</cp:coreProperties>
</file>