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Лист1!$A$1:$F$49</definedName>
  </definedNames>
  <calcPr calcId="152511"/>
</workbook>
</file>

<file path=xl/calcChain.xml><?xml version="1.0" encoding="utf-8"?>
<calcChain xmlns="http://schemas.openxmlformats.org/spreadsheetml/2006/main">
  <c r="F47" i="1" l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48" i="1" s="1"/>
</calcChain>
</file>

<file path=xl/sharedStrings.xml><?xml version="1.0" encoding="utf-8"?>
<sst xmlns="http://schemas.openxmlformats.org/spreadsheetml/2006/main" count="141" uniqueCount="99">
  <si>
    <t xml:space="preserve">     Приложение №1</t>
  </si>
  <si>
    <t xml:space="preserve"> Перечень медицинских изделий</t>
  </si>
  <si>
    <t xml:space="preserve"> № лота</t>
  </si>
  <si>
    <t xml:space="preserve">  Наименование медицинских изделий</t>
  </si>
  <si>
    <t>Ед. изм.</t>
  </si>
  <si>
    <t xml:space="preserve"> Кол-во</t>
  </si>
  <si>
    <t>цена закупа</t>
  </si>
  <si>
    <t>сумма</t>
  </si>
  <si>
    <t>лот №1</t>
  </si>
  <si>
    <t xml:space="preserve">Оксигенаторы для  ЭКМО, взрослые в комплекте с магистралью и насосной головкой </t>
  </si>
  <si>
    <t>штука</t>
  </si>
  <si>
    <t>лот №2</t>
  </si>
  <si>
    <t xml:space="preserve">Оксигенаторы для  ЭКМО, педиатрический  в комплекте с магистралью и насосной головкой </t>
  </si>
  <si>
    <t>лот №3</t>
  </si>
  <si>
    <t>Оксигенатор педиатрический</t>
  </si>
  <si>
    <t>лот №4</t>
  </si>
  <si>
    <t>Комплект магистралей для оксигенатора педиатрического</t>
  </si>
  <si>
    <t>лот №5</t>
  </si>
  <si>
    <t>Гемоконцентратор однократного применения</t>
  </si>
  <si>
    <t>лот №6</t>
  </si>
  <si>
    <t xml:space="preserve">Гемоконцентратор однократного применения для новорожденных
</t>
  </si>
  <si>
    <t>лот №7</t>
  </si>
  <si>
    <t>Канюля артериальная, с армированным
прямым или изогнутым наконечником,  размером: 20 Fr, 22 Fr, 24 Fr;</t>
  </si>
  <si>
    <t>лот №8</t>
  </si>
  <si>
    <t>Артериальные канюли с прямым наконечником 8- 24Fr.</t>
  </si>
  <si>
    <t>лот №9</t>
  </si>
  <si>
    <t xml:space="preserve">Канюля артериальная тонкостенная 18-24Fr. </t>
  </si>
  <si>
    <t>упаковка</t>
  </si>
  <si>
    <t>лот №10</t>
  </si>
  <si>
    <t>Канюля венозная одноступенчатая кардиоваскулярная армированная с гибкой линией с прямым или изогнутым наконечником, размерами: 12 Fr-36Fr</t>
  </si>
  <si>
    <t>лот №11</t>
  </si>
  <si>
    <t>Канюля двухступенчатая венозная с гибкой линией с армированным проксимальным и
дистальным концом без соединителя/с соединителем
размерами: 32/40 Fr, 34/46 Fr, 36/46 Fr; 36/51 Fr,</t>
  </si>
  <si>
    <t>лот №12</t>
  </si>
  <si>
    <t>Канюля дуги аорты с дренажной линией размером 5-9Fr</t>
  </si>
  <si>
    <t>лот №13</t>
  </si>
  <si>
    <t>Антеградные канюли корня аорты, размером 4Fr</t>
  </si>
  <si>
    <t>лот №14</t>
  </si>
  <si>
    <t>Адаптер рециркуляционный Y – образный</t>
  </si>
  <si>
    <t>лот №15</t>
  </si>
  <si>
    <t>Канюля для перфузии устьев с 45° наконечником / с 90° наконечником размером:10-14 Fr.</t>
  </si>
  <si>
    <t>лот №16</t>
  </si>
  <si>
    <t xml:space="preserve">Канюля для устьев коронарных артерий, силиконовая (для непрерывной подачи)    </t>
  </si>
  <si>
    <t>лот №17</t>
  </si>
  <si>
    <t xml:space="preserve">Высокопоточная канюля для устьев
коронарных артерий  90° c мягким силиконовым наконечником </t>
  </si>
  <si>
    <t>лот №18</t>
  </si>
  <si>
    <t xml:space="preserve">Высокопоточная канюля для устьев коронарных артерий  45° c мягким силиконовым наконечником </t>
  </si>
  <si>
    <t>лот №19</t>
  </si>
  <si>
    <t>Оксигенатор  мембранный половолоконный для взрослых в комплекте с магистралями</t>
  </si>
  <si>
    <t>лот №20</t>
  </si>
  <si>
    <t xml:space="preserve">Оксигенатор (со встроенным артериальным фильтром) мембранный половолоконный для взрослых </t>
  </si>
  <si>
    <t>лот №21</t>
  </si>
  <si>
    <t>лот №22</t>
  </si>
  <si>
    <t xml:space="preserve">Оксигенатор с интегрированным артериальным фильтром для взрослых </t>
  </si>
  <si>
    <t>лот №23</t>
  </si>
  <si>
    <t xml:space="preserve">Комплект магистралей к Оксигенатору с интегрированным артериальным фильтром для взрослых </t>
  </si>
  <si>
    <t>лот №24</t>
  </si>
  <si>
    <t>Оксигенатор для взрослых с артериальным фильтром</t>
  </si>
  <si>
    <t>лот №25</t>
  </si>
  <si>
    <t>Комплект магистралей к Оксигенатору для взрослых с  артериальным фильтром</t>
  </si>
  <si>
    <t>лот №26</t>
  </si>
  <si>
    <t>Комплект закрытого контура для взрослых с магистралями</t>
  </si>
  <si>
    <t>лот №27</t>
  </si>
  <si>
    <t>Головка для центробежного насоса одноразовая, универсальная, с биопокрытием</t>
  </si>
  <si>
    <t>лот №28</t>
  </si>
  <si>
    <t xml:space="preserve">Канюля венозная бедренная цельнолитая (периферическая) 8-29Fr. </t>
  </si>
  <si>
    <t>лот №29</t>
  </si>
  <si>
    <t>Канюля артериальная периферическая (бедренная/яремная) 15-23Fr.</t>
  </si>
  <si>
    <t>лот №30</t>
  </si>
  <si>
    <t>Набор для установки бедренных венозных канюль с дилятаторами</t>
  </si>
  <si>
    <t>лот №31</t>
  </si>
  <si>
    <t>Картридж определения активированного времени свертывания, 2 канальный</t>
  </si>
  <si>
    <t>лот №32</t>
  </si>
  <si>
    <t>Катетер для дренажа левого желудочка размером: 10Fr- 20 Fr; (силиконовый)</t>
  </si>
  <si>
    <t>лот №33</t>
  </si>
  <si>
    <t>Катетер для дренажа левого желудочка размером: 16Fr, 20 Fr; (силиконовый)</t>
  </si>
  <si>
    <t>лот №34</t>
  </si>
  <si>
    <t>Комплект для кровяной кардиоплегиии с турникетами</t>
  </si>
  <si>
    <t>лот №35</t>
  </si>
  <si>
    <t>Набор для сбора и обработки крови</t>
  </si>
  <si>
    <t>лот №36</t>
  </si>
  <si>
    <t>Адаптер для перфузии 1/4</t>
  </si>
  <si>
    <t>лот №37</t>
  </si>
  <si>
    <t xml:space="preserve">Канюля артериальная,детская,  размером: 6 Fr -16Fr
</t>
  </si>
  <si>
    <t>лот №38</t>
  </si>
  <si>
    <t>Оксигенатор педиатрический в комплекте с магистралями</t>
  </si>
  <si>
    <t>лот №39</t>
  </si>
  <si>
    <t>Адсорбер - цитосорбент</t>
  </si>
  <si>
    <t>лот №40</t>
  </si>
  <si>
    <t xml:space="preserve">Трубки для заполнения адсорбера - цитосорбента
</t>
  </si>
  <si>
    <t>лот №41</t>
  </si>
  <si>
    <t xml:space="preserve">Канюля дуги аорты с дренажной линией с 2 зажимами размером 7 Fr (для миниинвазивной кардиоплегии) </t>
  </si>
  <si>
    <t>лот №42</t>
  </si>
  <si>
    <t>Комплект для кровяной кардиоплегии для взрослых (без теплообменника)</t>
  </si>
  <si>
    <t>лот №43</t>
  </si>
  <si>
    <t>Тест пробирки</t>
  </si>
  <si>
    <t>лот №44</t>
  </si>
  <si>
    <t xml:space="preserve">набор магистралей с центрифужной головкой </t>
  </si>
  <si>
    <t>итого</t>
  </si>
  <si>
    <t>Комплект магистралей (взрослый) для экстракорпорального кровообращения без артериального фильтра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</si>
</sst>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₸_-;\-* #,##0.00\ _₸_-;_-* &quot;-&quot;??\ _₸_-;_-@_-"/>
    <numFmt numFmtId="164" formatCode="#,##0.0"/>
    <numFmt numFmtId="165" formatCode="_-* #,##0\ _₸_-;\-* #,##0\ _₸_-;_-* &quot;-&quot;??\ _₸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6" fillId="0" borderId="0">
      <alignment horizontal="center"/>
    </xf>
  </cellStyleXfs>
  <cellXfs count="21">
    <xf numFmtId="0" fontId="0" fillId="0" borderId="0" xfId="0"/>
    <xf numFmtId="0" fontId="2" fillId="2" borderId="0" xfId="0" applyFont="1" applyFill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left" vertical="top" wrapText="1"/>
    </xf>
    <xf numFmtId="164" fontId="4" fillId="2" borderId="2" xfId="0" applyNumberFormat="1" applyFont="1" applyFill="1" applyBorder="1" applyAlignment="1">
      <alignment horizontal="left" vertical="top" wrapText="1"/>
    </xf>
    <xf numFmtId="0" fontId="2" fillId="2" borderId="2" xfId="2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3" fontId="5" fillId="2" borderId="2" xfId="0" applyNumberFormat="1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165" fontId="5" fillId="2" borderId="0" xfId="1" applyNumberFormat="1" applyFont="1" applyFill="1" applyAlignment="1">
      <alignment horizontal="left" vertical="top" wrapText="1"/>
    </xf>
    <xf numFmtId="0" fontId="2" fillId="2" borderId="2" xfId="3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165" fontId="5" fillId="2" borderId="0" xfId="1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3" fontId="7" fillId="2" borderId="2" xfId="0" applyNumberFormat="1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3" fontId="5" fillId="2" borderId="0" xfId="0" applyNumberFormat="1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2"/>
    <cellStyle name="Стиль 1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view="pageBreakPreview" topLeftCell="A31" zoomScale="60" zoomScaleNormal="100" workbookViewId="0">
      <selection activeCell="B41" sqref="B41"/>
    </sheetView>
  </sheetViews>
  <sheetFormatPr defaultRowHeight="15" x14ac:dyDescent="0.25"/>
  <cols>
    <col min="1" max="1" width="11.28515625" style="7" customWidth="1"/>
    <col min="2" max="2" width="68.7109375" style="7" customWidth="1"/>
    <col min="3" max="3" width="11.42578125" style="7" customWidth="1"/>
    <col min="4" max="4" width="9.140625" style="7"/>
    <col min="5" max="6" width="13.28515625" style="17" customWidth="1"/>
    <col min="7" max="7" width="9" style="7" customWidth="1"/>
    <col min="8" max="8" width="11" style="7" customWidth="1"/>
    <col min="9" max="16384" width="9.140625" style="7"/>
  </cols>
  <sheetData>
    <row r="1" spans="1:8" s="1" customFormat="1" ht="38.25" customHeight="1" x14ac:dyDescent="0.25">
      <c r="D1" s="18" t="s">
        <v>0</v>
      </c>
      <c r="E1" s="18"/>
      <c r="F1" s="18"/>
    </row>
    <row r="2" spans="1:8" s="1" customFormat="1" ht="33" customHeight="1" x14ac:dyDescent="0.25">
      <c r="A2" s="19" t="s">
        <v>1</v>
      </c>
      <c r="B2" s="19"/>
      <c r="C2" s="19"/>
      <c r="D2" s="19"/>
      <c r="E2" s="19"/>
      <c r="F2" s="19"/>
    </row>
    <row r="3" spans="1:8" s="1" customFormat="1" ht="21.75" customHeight="1" x14ac:dyDescent="0.25">
      <c r="A3" s="2" t="s">
        <v>2</v>
      </c>
      <c r="B3" s="3" t="s">
        <v>3</v>
      </c>
      <c r="C3" s="3" t="s">
        <v>4</v>
      </c>
      <c r="D3" s="2" t="s">
        <v>5</v>
      </c>
      <c r="E3" s="2" t="s">
        <v>6</v>
      </c>
      <c r="F3" s="2" t="s">
        <v>7</v>
      </c>
    </row>
    <row r="4" spans="1:8" ht="31.5" x14ac:dyDescent="0.25">
      <c r="A4" s="4" t="s">
        <v>8</v>
      </c>
      <c r="B4" s="5" t="s">
        <v>9</v>
      </c>
      <c r="C4" s="5" t="s">
        <v>10</v>
      </c>
      <c r="D4" s="5">
        <v>30</v>
      </c>
      <c r="E4" s="6">
        <v>1418580</v>
      </c>
      <c r="F4" s="6">
        <f t="shared" ref="F4:F47" si="0">E4*D4</f>
        <v>42557400</v>
      </c>
    </row>
    <row r="5" spans="1:8" ht="37.5" customHeight="1" x14ac:dyDescent="0.25">
      <c r="A5" s="4" t="s">
        <v>11</v>
      </c>
      <c r="B5" s="5" t="s">
        <v>12</v>
      </c>
      <c r="C5" s="5" t="s">
        <v>10</v>
      </c>
      <c r="D5" s="5">
        <v>1</v>
      </c>
      <c r="E5" s="6">
        <v>1430000</v>
      </c>
      <c r="F5" s="6">
        <f t="shared" si="0"/>
        <v>1430000</v>
      </c>
    </row>
    <row r="6" spans="1:8" ht="20.25" customHeight="1" x14ac:dyDescent="0.25">
      <c r="A6" s="4" t="s">
        <v>13</v>
      </c>
      <c r="B6" s="5" t="s">
        <v>14</v>
      </c>
      <c r="C6" s="5" t="s">
        <v>10</v>
      </c>
      <c r="D6" s="5">
        <v>8</v>
      </c>
      <c r="E6" s="6">
        <v>200000</v>
      </c>
      <c r="F6" s="6">
        <f t="shared" si="0"/>
        <v>1600000</v>
      </c>
      <c r="H6" s="8"/>
    </row>
    <row r="7" spans="1:8" ht="20.25" customHeight="1" x14ac:dyDescent="0.25">
      <c r="A7" s="4" t="s">
        <v>15</v>
      </c>
      <c r="B7" s="5" t="s">
        <v>16</v>
      </c>
      <c r="C7" s="5" t="s">
        <v>10</v>
      </c>
      <c r="D7" s="5">
        <v>8</v>
      </c>
      <c r="E7" s="6">
        <v>106500</v>
      </c>
      <c r="F7" s="6">
        <f t="shared" si="0"/>
        <v>852000</v>
      </c>
      <c r="H7" s="8"/>
    </row>
    <row r="8" spans="1:8" ht="23.25" customHeight="1" x14ac:dyDescent="0.25">
      <c r="A8" s="4" t="s">
        <v>17</v>
      </c>
      <c r="B8" s="5" t="s">
        <v>18</v>
      </c>
      <c r="C8" s="5" t="s">
        <v>10</v>
      </c>
      <c r="D8" s="5">
        <v>20</v>
      </c>
      <c r="E8" s="6">
        <v>50000</v>
      </c>
      <c r="F8" s="6">
        <f t="shared" si="0"/>
        <v>1000000</v>
      </c>
    </row>
    <row r="9" spans="1:8" ht="24" customHeight="1" x14ac:dyDescent="0.25">
      <c r="A9" s="4" t="s">
        <v>19</v>
      </c>
      <c r="B9" s="5" t="s">
        <v>20</v>
      </c>
      <c r="C9" s="5" t="s">
        <v>10</v>
      </c>
      <c r="D9" s="5">
        <v>20</v>
      </c>
      <c r="E9" s="6">
        <v>50000</v>
      </c>
      <c r="F9" s="6">
        <f t="shared" si="0"/>
        <v>1000000</v>
      </c>
    </row>
    <row r="10" spans="1:8" ht="40.5" customHeight="1" x14ac:dyDescent="0.25">
      <c r="A10" s="4" t="s">
        <v>21</v>
      </c>
      <c r="B10" s="5" t="s">
        <v>22</v>
      </c>
      <c r="C10" s="5" t="s">
        <v>10</v>
      </c>
      <c r="D10" s="5">
        <v>50</v>
      </c>
      <c r="E10" s="6">
        <v>14324</v>
      </c>
      <c r="F10" s="6">
        <f t="shared" si="0"/>
        <v>716200</v>
      </c>
    </row>
    <row r="11" spans="1:8" ht="23.25" customHeight="1" x14ac:dyDescent="0.25">
      <c r="A11" s="4" t="s">
        <v>23</v>
      </c>
      <c r="B11" s="5" t="s">
        <v>24</v>
      </c>
      <c r="C11" s="5" t="s">
        <v>10</v>
      </c>
      <c r="D11" s="5">
        <v>500</v>
      </c>
      <c r="E11" s="6">
        <v>10000</v>
      </c>
      <c r="F11" s="6">
        <f t="shared" si="0"/>
        <v>5000000</v>
      </c>
    </row>
    <row r="12" spans="1:8" ht="21" customHeight="1" x14ac:dyDescent="0.25">
      <c r="A12" s="4" t="s">
        <v>25</v>
      </c>
      <c r="B12" s="5" t="s">
        <v>26</v>
      </c>
      <c r="C12" s="5" t="s">
        <v>27</v>
      </c>
      <c r="D12" s="5">
        <v>40</v>
      </c>
      <c r="E12" s="6">
        <v>350000</v>
      </c>
      <c r="F12" s="6">
        <f t="shared" si="0"/>
        <v>14000000</v>
      </c>
    </row>
    <row r="13" spans="1:8" ht="48.75" customHeight="1" x14ac:dyDescent="0.25">
      <c r="A13" s="4" t="s">
        <v>28</v>
      </c>
      <c r="B13" s="5" t="s">
        <v>29</v>
      </c>
      <c r="C13" s="5" t="s">
        <v>10</v>
      </c>
      <c r="D13" s="5">
        <v>610</v>
      </c>
      <c r="E13" s="6">
        <v>17120</v>
      </c>
      <c r="F13" s="6">
        <f t="shared" si="0"/>
        <v>10443200</v>
      </c>
    </row>
    <row r="14" spans="1:8" ht="65.25" customHeight="1" x14ac:dyDescent="0.25">
      <c r="A14" s="4" t="s">
        <v>30</v>
      </c>
      <c r="B14" s="5" t="s">
        <v>31</v>
      </c>
      <c r="C14" s="5" t="s">
        <v>10</v>
      </c>
      <c r="D14" s="5">
        <v>600</v>
      </c>
      <c r="E14" s="6">
        <v>17306</v>
      </c>
      <c r="F14" s="6">
        <f t="shared" si="0"/>
        <v>10383600</v>
      </c>
    </row>
    <row r="15" spans="1:8" ht="20.25" customHeight="1" x14ac:dyDescent="0.25">
      <c r="A15" s="4" t="s">
        <v>32</v>
      </c>
      <c r="B15" s="9" t="s">
        <v>33</v>
      </c>
      <c r="C15" s="5" t="s">
        <v>10</v>
      </c>
      <c r="D15" s="5">
        <v>750</v>
      </c>
      <c r="E15" s="6">
        <v>12000</v>
      </c>
      <c r="F15" s="6">
        <f t="shared" si="0"/>
        <v>9000000</v>
      </c>
    </row>
    <row r="16" spans="1:8" ht="22.5" customHeight="1" x14ac:dyDescent="0.25">
      <c r="A16" s="4" t="s">
        <v>34</v>
      </c>
      <c r="B16" s="9" t="s">
        <v>35</v>
      </c>
      <c r="C16" s="5" t="s">
        <v>27</v>
      </c>
      <c r="D16" s="5">
        <v>1</v>
      </c>
      <c r="E16" s="6">
        <v>266250</v>
      </c>
      <c r="F16" s="6">
        <f t="shared" si="0"/>
        <v>266250</v>
      </c>
    </row>
    <row r="17" spans="1:9" ht="20.25" customHeight="1" x14ac:dyDescent="0.25">
      <c r="A17" s="4" t="s">
        <v>36</v>
      </c>
      <c r="B17" s="5" t="s">
        <v>37</v>
      </c>
      <c r="C17" s="5" t="s">
        <v>10</v>
      </c>
      <c r="D17" s="5">
        <v>220</v>
      </c>
      <c r="E17" s="6">
        <v>5000</v>
      </c>
      <c r="F17" s="6">
        <f t="shared" si="0"/>
        <v>1100000</v>
      </c>
    </row>
    <row r="18" spans="1:9" ht="38.25" customHeight="1" x14ac:dyDescent="0.25">
      <c r="A18" s="4" t="s">
        <v>38</v>
      </c>
      <c r="B18" s="5" t="s">
        <v>39</v>
      </c>
      <c r="C18" s="5" t="s">
        <v>10</v>
      </c>
      <c r="D18" s="5">
        <v>400</v>
      </c>
      <c r="E18" s="6">
        <v>10000</v>
      </c>
      <c r="F18" s="6">
        <f t="shared" si="0"/>
        <v>4000000</v>
      </c>
    </row>
    <row r="19" spans="1:9" ht="38.25" customHeight="1" x14ac:dyDescent="0.25">
      <c r="A19" s="4" t="s">
        <v>40</v>
      </c>
      <c r="B19" s="5" t="s">
        <v>41</v>
      </c>
      <c r="C19" s="5" t="s">
        <v>27</v>
      </c>
      <c r="D19" s="5">
        <v>1</v>
      </c>
      <c r="E19" s="6">
        <v>150000</v>
      </c>
      <c r="F19" s="6">
        <f t="shared" si="0"/>
        <v>150000</v>
      </c>
    </row>
    <row r="20" spans="1:9" ht="38.25" customHeight="1" x14ac:dyDescent="0.25">
      <c r="A20" s="4" t="s">
        <v>42</v>
      </c>
      <c r="B20" s="5" t="s">
        <v>43</v>
      </c>
      <c r="C20" s="5" t="s">
        <v>27</v>
      </c>
      <c r="D20" s="5">
        <v>1</v>
      </c>
      <c r="E20" s="6">
        <v>150000</v>
      </c>
      <c r="F20" s="6">
        <f t="shared" si="0"/>
        <v>150000</v>
      </c>
    </row>
    <row r="21" spans="1:9" ht="38.25" customHeight="1" x14ac:dyDescent="0.25">
      <c r="A21" s="4" t="s">
        <v>44</v>
      </c>
      <c r="B21" s="5" t="s">
        <v>45</v>
      </c>
      <c r="C21" s="5" t="s">
        <v>27</v>
      </c>
      <c r="D21" s="5">
        <v>1</v>
      </c>
      <c r="E21" s="6">
        <v>150000</v>
      </c>
      <c r="F21" s="6">
        <f t="shared" si="0"/>
        <v>150000</v>
      </c>
    </row>
    <row r="22" spans="1:9" ht="38.25" customHeight="1" x14ac:dyDescent="0.25">
      <c r="A22" s="4" t="s">
        <v>46</v>
      </c>
      <c r="B22" s="9" t="s">
        <v>47</v>
      </c>
      <c r="C22" s="5" t="s">
        <v>10</v>
      </c>
      <c r="D22" s="5">
        <v>200</v>
      </c>
      <c r="E22" s="6">
        <v>260925</v>
      </c>
      <c r="F22" s="6">
        <f t="shared" si="0"/>
        <v>52185000</v>
      </c>
    </row>
    <row r="23" spans="1:9" ht="31.5" x14ac:dyDescent="0.25">
      <c r="A23" s="4" t="s">
        <v>48</v>
      </c>
      <c r="B23" s="9" t="s">
        <v>49</v>
      </c>
      <c r="C23" s="5" t="s">
        <v>10</v>
      </c>
      <c r="D23" s="5">
        <v>150</v>
      </c>
      <c r="E23" s="6">
        <v>193300</v>
      </c>
      <c r="F23" s="6">
        <f t="shared" si="0"/>
        <v>28995000</v>
      </c>
    </row>
    <row r="24" spans="1:9" ht="31.5" x14ac:dyDescent="0.25">
      <c r="A24" s="4" t="s">
        <v>50</v>
      </c>
      <c r="B24" s="9" t="s">
        <v>98</v>
      </c>
      <c r="C24" s="5" t="s">
        <v>10</v>
      </c>
      <c r="D24" s="5">
        <v>150</v>
      </c>
      <c r="E24" s="6">
        <v>78000</v>
      </c>
      <c r="F24" s="6">
        <f t="shared" si="0"/>
        <v>11700000</v>
      </c>
      <c r="G24" s="10"/>
      <c r="H24" s="10"/>
      <c r="I24" s="10"/>
    </row>
    <row r="25" spans="1:9" ht="38.25" customHeight="1" x14ac:dyDescent="0.25">
      <c r="A25" s="4" t="s">
        <v>51</v>
      </c>
      <c r="B25" s="9" t="s">
        <v>52</v>
      </c>
      <c r="C25" s="5" t="s">
        <v>10</v>
      </c>
      <c r="D25" s="5">
        <v>130</v>
      </c>
      <c r="E25" s="6">
        <v>140000</v>
      </c>
      <c r="F25" s="6">
        <f t="shared" si="0"/>
        <v>18200000</v>
      </c>
      <c r="G25" s="10"/>
      <c r="H25" s="10"/>
      <c r="I25" s="20"/>
    </row>
    <row r="26" spans="1:9" ht="38.25" customHeight="1" x14ac:dyDescent="0.25">
      <c r="A26" s="4" t="s">
        <v>53</v>
      </c>
      <c r="B26" s="9" t="s">
        <v>54</v>
      </c>
      <c r="C26" s="5" t="s">
        <v>10</v>
      </c>
      <c r="D26" s="5">
        <v>130</v>
      </c>
      <c r="E26" s="6">
        <v>74550</v>
      </c>
      <c r="F26" s="6">
        <f t="shared" si="0"/>
        <v>9691500</v>
      </c>
      <c r="G26" s="10"/>
      <c r="H26" s="11"/>
      <c r="I26" s="20"/>
    </row>
    <row r="27" spans="1:9" ht="24.75" customHeight="1" x14ac:dyDescent="0.25">
      <c r="A27" s="4" t="s">
        <v>55</v>
      </c>
      <c r="B27" s="9" t="s">
        <v>56</v>
      </c>
      <c r="C27" s="5" t="s">
        <v>10</v>
      </c>
      <c r="D27" s="5">
        <v>200</v>
      </c>
      <c r="E27" s="6">
        <v>120000</v>
      </c>
      <c r="F27" s="6">
        <f t="shared" si="0"/>
        <v>24000000</v>
      </c>
      <c r="G27" s="10"/>
      <c r="H27" s="11"/>
      <c r="I27" s="20"/>
    </row>
    <row r="28" spans="1:9" ht="38.25" customHeight="1" x14ac:dyDescent="0.25">
      <c r="A28" s="4" t="s">
        <v>57</v>
      </c>
      <c r="B28" s="9" t="s">
        <v>58</v>
      </c>
      <c r="C28" s="5" t="s">
        <v>10</v>
      </c>
      <c r="D28" s="5">
        <v>200</v>
      </c>
      <c r="E28" s="6">
        <v>83070</v>
      </c>
      <c r="F28" s="6">
        <f t="shared" si="0"/>
        <v>16614000</v>
      </c>
      <c r="G28" s="10"/>
      <c r="H28" s="11"/>
      <c r="I28" s="20"/>
    </row>
    <row r="29" spans="1:9" ht="20.25" customHeight="1" x14ac:dyDescent="0.25">
      <c r="A29" s="4" t="s">
        <v>59</v>
      </c>
      <c r="B29" s="5" t="s">
        <v>60</v>
      </c>
      <c r="C29" s="5" t="s">
        <v>10</v>
      </c>
      <c r="D29" s="5">
        <v>100</v>
      </c>
      <c r="E29" s="6">
        <v>350000</v>
      </c>
      <c r="F29" s="6">
        <f t="shared" si="0"/>
        <v>35000000</v>
      </c>
    </row>
    <row r="30" spans="1:9" ht="38.25" customHeight="1" x14ac:dyDescent="0.25">
      <c r="A30" s="4" t="s">
        <v>61</v>
      </c>
      <c r="B30" s="5" t="s">
        <v>62</v>
      </c>
      <c r="C30" s="5" t="s">
        <v>10</v>
      </c>
      <c r="D30" s="5">
        <v>8</v>
      </c>
      <c r="E30" s="6">
        <v>138450</v>
      </c>
      <c r="F30" s="6">
        <f t="shared" si="0"/>
        <v>1107600</v>
      </c>
    </row>
    <row r="31" spans="1:9" ht="20.25" customHeight="1" x14ac:dyDescent="0.25">
      <c r="A31" s="4" t="s">
        <v>63</v>
      </c>
      <c r="B31" s="5" t="s">
        <v>64</v>
      </c>
      <c r="C31" s="5" t="s">
        <v>10</v>
      </c>
      <c r="D31" s="12">
        <v>15</v>
      </c>
      <c r="E31" s="6">
        <v>220000</v>
      </c>
      <c r="F31" s="6">
        <f t="shared" si="0"/>
        <v>3300000</v>
      </c>
    </row>
    <row r="32" spans="1:9" ht="40.5" customHeight="1" x14ac:dyDescent="0.25">
      <c r="A32" s="4" t="s">
        <v>65</v>
      </c>
      <c r="B32" s="5" t="s">
        <v>66</v>
      </c>
      <c r="C32" s="5" t="s">
        <v>10</v>
      </c>
      <c r="D32" s="12">
        <v>15</v>
      </c>
      <c r="E32" s="6">
        <v>207675</v>
      </c>
      <c r="F32" s="6">
        <f t="shared" si="0"/>
        <v>3115125</v>
      </c>
    </row>
    <row r="33" spans="1:6" ht="24" customHeight="1" x14ac:dyDescent="0.25">
      <c r="A33" s="4" t="s">
        <v>67</v>
      </c>
      <c r="B33" s="5" t="s">
        <v>68</v>
      </c>
      <c r="C33" s="5" t="s">
        <v>10</v>
      </c>
      <c r="D33" s="12">
        <v>30</v>
      </c>
      <c r="E33" s="6">
        <v>24500</v>
      </c>
      <c r="F33" s="6">
        <f t="shared" si="0"/>
        <v>735000</v>
      </c>
    </row>
    <row r="34" spans="1:6" ht="39" customHeight="1" x14ac:dyDescent="0.25">
      <c r="A34" s="4" t="s">
        <v>69</v>
      </c>
      <c r="B34" s="9" t="s">
        <v>70</v>
      </c>
      <c r="C34" s="5" t="s">
        <v>27</v>
      </c>
      <c r="D34" s="5">
        <v>20</v>
      </c>
      <c r="E34" s="6">
        <v>100000</v>
      </c>
      <c r="F34" s="6">
        <f t="shared" si="0"/>
        <v>2000000</v>
      </c>
    </row>
    <row r="35" spans="1:6" ht="36" customHeight="1" x14ac:dyDescent="0.25">
      <c r="A35" s="4" t="s">
        <v>71</v>
      </c>
      <c r="B35" s="9" t="s">
        <v>72</v>
      </c>
      <c r="C35" s="5" t="s">
        <v>27</v>
      </c>
      <c r="D35" s="5">
        <v>15</v>
      </c>
      <c r="E35" s="6">
        <v>360000</v>
      </c>
      <c r="F35" s="6">
        <f t="shared" si="0"/>
        <v>5400000</v>
      </c>
    </row>
    <row r="36" spans="1:6" ht="33.75" customHeight="1" x14ac:dyDescent="0.25">
      <c r="A36" s="4" t="s">
        <v>73</v>
      </c>
      <c r="B36" s="9" t="s">
        <v>74</v>
      </c>
      <c r="C36" s="5" t="s">
        <v>10</v>
      </c>
      <c r="D36" s="5">
        <v>200</v>
      </c>
      <c r="E36" s="6">
        <v>16827</v>
      </c>
      <c r="F36" s="6">
        <f t="shared" si="0"/>
        <v>3365400</v>
      </c>
    </row>
    <row r="37" spans="1:6" ht="18.75" customHeight="1" x14ac:dyDescent="0.25">
      <c r="A37" s="4" t="s">
        <v>75</v>
      </c>
      <c r="B37" s="5" t="s">
        <v>76</v>
      </c>
      <c r="C37" s="5" t="s">
        <v>10</v>
      </c>
      <c r="D37" s="5">
        <v>200</v>
      </c>
      <c r="E37" s="6">
        <v>43000</v>
      </c>
      <c r="F37" s="6">
        <f t="shared" si="0"/>
        <v>8600000</v>
      </c>
    </row>
    <row r="38" spans="1:6" ht="21.75" customHeight="1" x14ac:dyDescent="0.25">
      <c r="A38" s="4" t="s">
        <v>77</v>
      </c>
      <c r="B38" s="9" t="s">
        <v>78</v>
      </c>
      <c r="C38" s="5" t="s">
        <v>10</v>
      </c>
      <c r="D38" s="5">
        <v>10</v>
      </c>
      <c r="E38" s="6">
        <v>95000</v>
      </c>
      <c r="F38" s="6">
        <f t="shared" si="0"/>
        <v>950000</v>
      </c>
    </row>
    <row r="39" spans="1:6" ht="24" customHeight="1" x14ac:dyDescent="0.25">
      <c r="A39" s="4" t="s">
        <v>79</v>
      </c>
      <c r="B39" s="9" t="s">
        <v>80</v>
      </c>
      <c r="C39" s="5" t="s">
        <v>10</v>
      </c>
      <c r="D39" s="5">
        <v>500</v>
      </c>
      <c r="E39" s="6">
        <v>1650</v>
      </c>
      <c r="F39" s="6">
        <f t="shared" si="0"/>
        <v>825000</v>
      </c>
    </row>
    <row r="40" spans="1:6" ht="35.25" customHeight="1" x14ac:dyDescent="0.25">
      <c r="A40" s="4" t="s">
        <v>81</v>
      </c>
      <c r="B40" s="12" t="s">
        <v>82</v>
      </c>
      <c r="C40" s="5" t="s">
        <v>27</v>
      </c>
      <c r="D40" s="5">
        <v>5</v>
      </c>
      <c r="E40" s="6">
        <v>213000</v>
      </c>
      <c r="F40" s="6">
        <f t="shared" si="0"/>
        <v>1065000</v>
      </c>
    </row>
    <row r="41" spans="1:6" ht="25.5" customHeight="1" x14ac:dyDescent="0.25">
      <c r="A41" s="4" t="s">
        <v>83</v>
      </c>
      <c r="B41" s="13" t="s">
        <v>84</v>
      </c>
      <c r="C41" s="5" t="s">
        <v>10</v>
      </c>
      <c r="D41" s="13">
        <v>5</v>
      </c>
      <c r="E41" s="6">
        <v>308850</v>
      </c>
      <c r="F41" s="6">
        <f t="shared" si="0"/>
        <v>1544250</v>
      </c>
    </row>
    <row r="42" spans="1:6" s="1" customFormat="1" ht="25.5" customHeight="1" x14ac:dyDescent="0.25">
      <c r="A42" s="4" t="s">
        <v>85</v>
      </c>
      <c r="B42" s="5" t="s">
        <v>86</v>
      </c>
      <c r="C42" s="5" t="s">
        <v>10</v>
      </c>
      <c r="D42" s="5">
        <v>1</v>
      </c>
      <c r="E42" s="6">
        <v>792893</v>
      </c>
      <c r="F42" s="6">
        <f t="shared" si="0"/>
        <v>792893</v>
      </c>
    </row>
    <row r="43" spans="1:6" s="1" customFormat="1" ht="25.5" customHeight="1" x14ac:dyDescent="0.25">
      <c r="A43" s="4" t="s">
        <v>87</v>
      </c>
      <c r="B43" s="5" t="s">
        <v>88</v>
      </c>
      <c r="C43" s="5" t="s">
        <v>10</v>
      </c>
      <c r="D43" s="5">
        <v>1</v>
      </c>
      <c r="E43" s="6">
        <v>61238</v>
      </c>
      <c r="F43" s="6">
        <f t="shared" si="0"/>
        <v>61238</v>
      </c>
    </row>
    <row r="44" spans="1:6" s="1" customFormat="1" ht="34.5" customHeight="1" x14ac:dyDescent="0.25">
      <c r="A44" s="4" t="s">
        <v>89</v>
      </c>
      <c r="B44" s="5" t="s">
        <v>90</v>
      </c>
      <c r="C44" s="5" t="s">
        <v>10</v>
      </c>
      <c r="D44" s="13">
        <v>10</v>
      </c>
      <c r="E44" s="6">
        <v>17780</v>
      </c>
      <c r="F44" s="6">
        <f t="shared" si="0"/>
        <v>177800</v>
      </c>
    </row>
    <row r="45" spans="1:6" s="1" customFormat="1" ht="40.5" customHeight="1" x14ac:dyDescent="0.25">
      <c r="A45" s="4" t="s">
        <v>91</v>
      </c>
      <c r="B45" s="12" t="s">
        <v>92</v>
      </c>
      <c r="C45" s="5" t="s">
        <v>10</v>
      </c>
      <c r="D45" s="5">
        <v>100</v>
      </c>
      <c r="E45" s="6">
        <v>43800</v>
      </c>
      <c r="F45" s="6">
        <f t="shared" si="0"/>
        <v>4380000</v>
      </c>
    </row>
    <row r="46" spans="1:6" s="1" customFormat="1" ht="19.5" customHeight="1" x14ac:dyDescent="0.25">
      <c r="A46" s="4" t="s">
        <v>93</v>
      </c>
      <c r="B46" s="5" t="s">
        <v>94</v>
      </c>
      <c r="C46" s="5" t="s">
        <v>27</v>
      </c>
      <c r="D46" s="5">
        <v>10</v>
      </c>
      <c r="E46" s="6">
        <v>195000</v>
      </c>
      <c r="F46" s="6">
        <f t="shared" si="0"/>
        <v>1950000</v>
      </c>
    </row>
    <row r="47" spans="1:6" s="1" customFormat="1" ht="19.5" customHeight="1" x14ac:dyDescent="0.25">
      <c r="A47" s="4" t="s">
        <v>95</v>
      </c>
      <c r="B47" s="5" t="s">
        <v>96</v>
      </c>
      <c r="C47" s="5" t="s">
        <v>10</v>
      </c>
      <c r="D47" s="5">
        <v>7</v>
      </c>
      <c r="E47" s="6">
        <v>130000</v>
      </c>
      <c r="F47" s="6">
        <f t="shared" si="0"/>
        <v>910000</v>
      </c>
    </row>
    <row r="48" spans="1:6" s="16" customFormat="1" ht="17.25" customHeight="1" x14ac:dyDescent="0.25">
      <c r="A48" s="14"/>
      <c r="B48" s="14" t="s">
        <v>97</v>
      </c>
      <c r="C48" s="14"/>
      <c r="D48" s="14"/>
      <c r="E48" s="15"/>
      <c r="F48" s="15">
        <f>SUM(F4:F47)</f>
        <v>340463456</v>
      </c>
    </row>
  </sheetData>
  <mergeCells count="4">
    <mergeCell ref="D1:F1"/>
    <mergeCell ref="A2:F2"/>
    <mergeCell ref="I25:I26"/>
    <mergeCell ref="I27:I28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2024-11-22T04:47:32Z</dcterms:modified>
</cp:coreProperties>
</file>