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Лист1!$A$1:$F$51</definedName>
  </definedNames>
  <calcPr calcId="152511"/>
</workbook>
</file>

<file path=xl/calcChain.xml><?xml version="1.0" encoding="utf-8"?>
<calcChain xmlns="http://schemas.openxmlformats.org/spreadsheetml/2006/main">
  <c r="F40" i="1" l="1"/>
  <c r="F47" i="1"/>
  <c r="F48" i="1"/>
  <c r="F49" i="1"/>
  <c r="F46" i="1" l="1"/>
  <c r="F17" i="1" l="1"/>
  <c r="F45" i="1" l="1"/>
  <c r="F43" i="1"/>
  <c r="F39" i="1"/>
  <c r="F7" i="1" l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1" i="1"/>
  <c r="F42" i="1"/>
  <c r="F44" i="1"/>
  <c r="F6" i="1" l="1"/>
  <c r="F50" i="1" s="1"/>
</calcChain>
</file>

<file path=xl/sharedStrings.xml><?xml version="1.0" encoding="utf-8"?>
<sst xmlns="http://schemas.openxmlformats.org/spreadsheetml/2006/main" count="142" uniqueCount="100">
  <si>
    <t>Медициналық бұйымдардың тізбесі</t>
  </si>
  <si>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</si>
  <si>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</si>
  <si>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</si>
  <si>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</si>
  <si>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</si>
  <si>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</si>
  <si>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</si>
  <si>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</si>
  <si>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</si>
  <si>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</si>
  <si>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</si>
  <si>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</si>
  <si>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</si>
  <si>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</si>
  <si>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</si>
  <si>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</si>
  <si>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</si>
  <si>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</si>
  <si>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</si>
  <si>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</si>
  <si>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</si>
  <si>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</si>
  <si>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</si>
  <si>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</si>
  <si>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</si>
  <si>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</si>
  <si>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</si>
  <si>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</si>
  <si>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</si>
  <si>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</si>
  <si>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</si>
  <si>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</si>
  <si>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</si>
  <si>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</si>
  <si>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</si>
  <si>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</si>
  <si>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</si>
  <si>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</si>
  <si>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</si>
  <si>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</si>
  <si>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>лот №42</t>
  </si>
  <si>
    <t>лот №43</t>
  </si>
  <si>
    <t>Адсорбер - цитосорбент</t>
  </si>
  <si>
    <t>лот №44</t>
  </si>
  <si>
    <t>лот №41</t>
  </si>
  <si>
    <t>ЭКМО оксигенаторлары, ересектер магистральмен және сорғы бастиегімен жиынтықта</t>
  </si>
  <si>
    <t>ЭКМО үшін оксигенаторлар, педиатриялық магистральмен және сорғы бастиегімен жиынтықта</t>
  </si>
  <si>
    <t>Педиатриялық оксигенатор</t>
  </si>
  <si>
    <t>Педиатриялық оксигенаторға арналған магистральдар жиынтығы</t>
  </si>
  <si>
    <t xml:space="preserve">Антицитокиндік полимерлі гемосорбенті бар қанды экстракорпоральды тазартуға арналған құрылғы </t>
  </si>
  <si>
    <t xml:space="preserve">ЛПС-селективті полимерлі гемосорбент түйіршіктері бар қанды экстракорпоральды тазартуға арналған құрылғы.  </t>
  </si>
  <si>
    <t>Бір рет қолданылатын гемоконцентратор</t>
  </si>
  <si>
    <t xml:space="preserve">Жаңа туған нәрестелерге арналған бір рет қолданылатын гемоконцентратор </t>
  </si>
  <si>
    <t>Артериялық канюля, күшейтілген, тік немесе қисық ұшы, өлшемі: 20 Fr, 22 Fr, 24 Fr;</t>
  </si>
  <si>
    <t>Тік ұшты артериялық канюля 8-24Fr.</t>
  </si>
  <si>
    <t xml:space="preserve">Жұқа қабырғалы артериялық канюля 18-24Fr. </t>
  </si>
  <si>
    <t xml:space="preserve">Веноздық канюля бір сатылы кардиоваскулярлы түзу немесе қисық ұшы бар икемді сызықпен нығайтылған, өлшемдері: 12 Fr-36Fr </t>
  </si>
  <si>
    <t>5-9Fr дренаждық сызығы бар аорта доғасының канюлясы</t>
  </si>
  <si>
    <t>Қолқа тамырының антеградтық канюлялары, өлшемі 4Fr</t>
  </si>
  <si>
    <t>Y-тәрізді рециркуляциялық адаптер</t>
  </si>
  <si>
    <t xml:space="preserve">45° ұшы бар / 90° ұшы бар сағалық перфузиялық канюля өлшемі: 12 Fr. </t>
  </si>
  <si>
    <t xml:space="preserve">Коронарлық артериялардың аузына арналған канюля, силикон (үздіксіз беру үшін)     </t>
  </si>
  <si>
    <t>Жоғары ағынды сағалық канюля 90° C жұмсақ силикон ұшы бар коронарлық артериялар</t>
  </si>
  <si>
    <t>Жұмсақ силикон ұшы бар 45° C жоғары ағынды коронарлық артерия аузы канюлясы</t>
  </si>
  <si>
    <t>Магистральдармен толықтырылған ересектерге арналған мембраналық қуыс талшықты оксигенатор</t>
  </si>
  <si>
    <t xml:space="preserve">Магистральдармен толықтырылған ересектерге арналған мембраналық қуыс талшықты оксигенатор  (кіріктірілген артериялық сүзгісі бар)  </t>
  </si>
  <si>
    <t xml:space="preserve">Ересектерге арналған біріктірілген артериялық сүзгісі бар оксигенатор </t>
  </si>
  <si>
    <t xml:space="preserve">Ересектерге арналған интеграцияланған артериялық сүзгісі бар оксигенаторға арналған магистральдар жиынтығы  </t>
  </si>
  <si>
    <t>Артериялық сүзгісі бар ересектерге арналған оксигенатор</t>
  </si>
  <si>
    <t xml:space="preserve">Артериялық сүзгісі бар ересектерге арналған оксигенаторға арналған магистральдар жиынтығы  </t>
  </si>
  <si>
    <t xml:space="preserve">Магистральдары бар ересектерге арналған жабық контур жинағы </t>
  </si>
  <si>
    <t xml:space="preserve">Толық құйылған (перифериялық) веноздық феморальды канюля 19-29Fr. </t>
  </si>
  <si>
    <t>Артериялық перифериялық канюля (феморальды/мойын) 15-23 Fr.</t>
  </si>
  <si>
    <t xml:space="preserve">Кеңейткіштері бар феморальды веноздық канюляларды орнатуға арналған жинақ </t>
  </si>
  <si>
    <t xml:space="preserve">Белсендірілген ұю уақытын анықтау картриджі, 2 арна </t>
  </si>
  <si>
    <t>Сол жақ қарыншаның дренаждық катетері: 10 Fr - 20 FR; (силикон)</t>
  </si>
  <si>
    <t xml:space="preserve">Сол жақ қарыншаның дренаждық катетері: 16 Fr, 20 FR; (силикон) </t>
  </si>
  <si>
    <t xml:space="preserve">Турникеттермен қан кардиоплегиясына арналған жинақ </t>
  </si>
  <si>
    <t xml:space="preserve">Қан жинауға және өңдеуге арналған жинақ </t>
  </si>
  <si>
    <t>1/4 перфузиялық адаптер</t>
  </si>
  <si>
    <t>Педиатриялық оксигенатор магистральдармен жиынтықта</t>
  </si>
  <si>
    <t xml:space="preserve"> 3/8*3/8 перфузиялық адаптер
</t>
  </si>
  <si>
    <t>Адсорбер-фитосорбентті толтыруға арналған түтіктер</t>
  </si>
  <si>
    <t>7 FR өлшемді 2 қысқышы бар дренаждық сызығы бар қолқа доғасының канюлясы (миниинвазивті кардиоплегия үшін)</t>
  </si>
  <si>
    <t xml:space="preserve">Кардиоплегиялық магистральдар жиынтығы </t>
  </si>
  <si>
    <t>барлығы</t>
  </si>
  <si>
    <t>дана</t>
  </si>
  <si>
    <t>жиынтық</t>
  </si>
  <si>
    <t xml:space="preserve">Проксимальды және күшейтілген икемді сызығы бар екі сатылы веноздық канюля дистальды ұшы қосқышсыз / қосқышпен өлшемдері: 32/40 Fr, 34/46 Fr, 36/46 Fr; 36/51 Fr, </t>
  </si>
  <si>
    <t xml:space="preserve"> центрифуга бастиегі бар магистральдар жиынтығы</t>
  </si>
  <si>
    <t xml:space="preserve">№1 қосымша                              </t>
  </si>
  <si>
    <t xml:space="preserve"> </t>
  </si>
  <si>
    <t xml:space="preserve">Лот№  </t>
  </si>
  <si>
    <t xml:space="preserve">Медициналық бұйымдардың атауы             </t>
  </si>
  <si>
    <t xml:space="preserve">өлшем бірлігі   </t>
  </si>
  <si>
    <t xml:space="preserve">Саны </t>
  </si>
  <si>
    <t xml:space="preserve">бағасы  </t>
  </si>
  <si>
    <t xml:space="preserve">сомасы     </t>
  </si>
  <si>
    <t xml:space="preserve">Артериялық канюля,балалар, өлшемі: 10 Fr, 12 Fr, 14 Fr,16Fr № 5 дана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</si>
</sst>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₸_-;\-* #,##0.00\ _₸_-;_-* &quot;-&quot;??\ _₸_-;_-@_-"/>
    <numFmt numFmtId="164" formatCode="#,##0.0"/>
    <numFmt numFmtId="165" formatCode="_-* #,##0\ _₸_-;\-* #,##0\ _₸_-;_-* &quot;-&quot;??\ _₸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>
      <alignment horizontal="center"/>
    </xf>
  </cellStyleXfs>
  <cellXfs count="21">
    <xf numFmtId="0" fontId="0" fillId="0" borderId="0" xfId="0"/>
    <xf numFmtId="3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165" fontId="5" fillId="2" borderId="0" xfId="1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Стиль 1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40" zoomScale="60" zoomScaleNormal="100" workbookViewId="0">
      <selection activeCell="B44" sqref="B44"/>
    </sheetView>
  </sheetViews>
  <sheetFormatPr defaultColWidth="9.140625" defaultRowHeight="15" x14ac:dyDescent="0.25"/>
  <cols>
    <col min="1" max="1" width="11.28515625" style="6" customWidth="1"/>
    <col min="2" max="2" width="62.7109375" style="6" customWidth="1"/>
    <col min="3" max="3" width="11.42578125" style="6" customWidth="1"/>
    <col min="4" max="4" width="9.140625" style="6"/>
    <col min="5" max="5" width="17.28515625" style="11" customWidth="1"/>
    <col min="6" max="6" width="14" style="6" customWidth="1"/>
    <col min="7" max="16384" width="9.140625" style="6"/>
  </cols>
  <sheetData>
    <row r="1" spans="1:8" s="12" customFormat="1" ht="38.25" customHeight="1" x14ac:dyDescent="0.25">
      <c r="D1" s="18" t="s">
        <v>91</v>
      </c>
      <c r="E1" s="18"/>
      <c r="F1" s="18"/>
    </row>
    <row r="2" spans="1:8" s="12" customFormat="1" ht="15.75" x14ac:dyDescent="0.25">
      <c r="E2" s="10"/>
    </row>
    <row r="3" spans="1:8" s="12" customFormat="1" ht="18.75" x14ac:dyDescent="0.25">
      <c r="A3" s="19" t="s">
        <v>0</v>
      </c>
      <c r="B3" s="19"/>
      <c r="C3" s="19"/>
      <c r="D3" s="19"/>
      <c r="E3" s="19"/>
      <c r="F3" s="19"/>
    </row>
    <row r="4" spans="1:8" s="12" customFormat="1" ht="18" customHeight="1" x14ac:dyDescent="0.25">
      <c r="A4" s="20" t="s">
        <v>92</v>
      </c>
      <c r="B4" s="20"/>
      <c r="C4" s="20"/>
      <c r="D4" s="20"/>
      <c r="E4" s="20"/>
      <c r="F4" s="20"/>
    </row>
    <row r="5" spans="1:8" s="12" customFormat="1" ht="32.25" customHeight="1" x14ac:dyDescent="0.25">
      <c r="A5" s="1" t="s">
        <v>93</v>
      </c>
      <c r="B5" s="2" t="s">
        <v>94</v>
      </c>
      <c r="C5" s="2" t="s">
        <v>95</v>
      </c>
      <c r="D5" s="1" t="s">
        <v>96</v>
      </c>
      <c r="E5" s="1" t="s">
        <v>97</v>
      </c>
      <c r="F5" s="1" t="s">
        <v>98</v>
      </c>
    </row>
    <row r="6" spans="1:8" ht="31.5" x14ac:dyDescent="0.25">
      <c r="A6" s="3" t="s">
        <v>1</v>
      </c>
      <c r="B6" s="4" t="s">
        <v>46</v>
      </c>
      <c r="C6" s="4" t="s">
        <v>87</v>
      </c>
      <c r="D6" s="4">
        <v>25</v>
      </c>
      <c r="E6" s="4">
        <v>1333000</v>
      </c>
      <c r="F6" s="9">
        <f t="shared" ref="F6:F49" si="0">D6*E6</f>
        <v>33325000</v>
      </c>
    </row>
    <row r="7" spans="1:8" s="7" customFormat="1" ht="31.5" x14ac:dyDescent="0.25">
      <c r="A7" s="3" t="s">
        <v>2</v>
      </c>
      <c r="B7" s="4" t="s">
        <v>47</v>
      </c>
      <c r="C7" s="4" t="s">
        <v>87</v>
      </c>
      <c r="D7" s="4">
        <v>1</v>
      </c>
      <c r="E7" s="4">
        <v>1387000</v>
      </c>
      <c r="F7" s="9">
        <f t="shared" si="0"/>
        <v>1387000</v>
      </c>
    </row>
    <row r="8" spans="1:8" ht="24.75" customHeight="1" x14ac:dyDescent="0.25">
      <c r="A8" s="3" t="s">
        <v>3</v>
      </c>
      <c r="B8" s="4" t="s">
        <v>48</v>
      </c>
      <c r="C8" s="4" t="s">
        <v>88</v>
      </c>
      <c r="D8" s="4">
        <v>5</v>
      </c>
      <c r="E8" s="4">
        <v>800000</v>
      </c>
      <c r="F8" s="9">
        <f t="shared" si="0"/>
        <v>4000000</v>
      </c>
    </row>
    <row r="9" spans="1:8" ht="29.25" customHeight="1" x14ac:dyDescent="0.25">
      <c r="A9" s="3" t="s">
        <v>4</v>
      </c>
      <c r="B9" s="4" t="s">
        <v>49</v>
      </c>
      <c r="C9" s="4" t="s">
        <v>87</v>
      </c>
      <c r="D9" s="4">
        <v>20</v>
      </c>
      <c r="E9" s="4">
        <v>100000</v>
      </c>
      <c r="F9" s="9">
        <f t="shared" si="0"/>
        <v>2000000</v>
      </c>
    </row>
    <row r="10" spans="1:8" ht="31.5" x14ac:dyDescent="0.25">
      <c r="A10" s="3" t="s">
        <v>5</v>
      </c>
      <c r="B10" s="4" t="s">
        <v>50</v>
      </c>
      <c r="C10" s="4" t="s">
        <v>87</v>
      </c>
      <c r="D10" s="4">
        <v>1</v>
      </c>
      <c r="E10" s="4">
        <v>380000</v>
      </c>
      <c r="F10" s="9">
        <f t="shared" si="0"/>
        <v>380000</v>
      </c>
    </row>
    <row r="11" spans="1:8" ht="39" customHeight="1" x14ac:dyDescent="0.25">
      <c r="A11" s="3" t="s">
        <v>6</v>
      </c>
      <c r="B11" s="4" t="s">
        <v>51</v>
      </c>
      <c r="C11" s="4" t="s">
        <v>87</v>
      </c>
      <c r="D11" s="4">
        <v>1</v>
      </c>
      <c r="E11" s="4">
        <v>650000</v>
      </c>
      <c r="F11" s="9">
        <f t="shared" si="0"/>
        <v>650000</v>
      </c>
    </row>
    <row r="12" spans="1:8" ht="29.25" customHeight="1" x14ac:dyDescent="0.25">
      <c r="A12" s="3" t="s">
        <v>7</v>
      </c>
      <c r="B12" s="4" t="s">
        <v>52</v>
      </c>
      <c r="C12" s="4" t="s">
        <v>87</v>
      </c>
      <c r="D12" s="4">
        <v>20</v>
      </c>
      <c r="E12" s="4">
        <v>55000</v>
      </c>
      <c r="F12" s="9">
        <f t="shared" si="0"/>
        <v>1100000</v>
      </c>
    </row>
    <row r="13" spans="1:8" ht="34.5" customHeight="1" x14ac:dyDescent="0.25">
      <c r="A13" s="3" t="s">
        <v>8</v>
      </c>
      <c r="B13" s="4" t="s">
        <v>53</v>
      </c>
      <c r="C13" s="4" t="s">
        <v>87</v>
      </c>
      <c r="D13" s="4">
        <v>20</v>
      </c>
      <c r="E13" s="4">
        <v>55000</v>
      </c>
      <c r="F13" s="9">
        <f t="shared" si="0"/>
        <v>1100000</v>
      </c>
    </row>
    <row r="14" spans="1:8" ht="31.5" x14ac:dyDescent="0.25">
      <c r="A14" s="3" t="s">
        <v>9</v>
      </c>
      <c r="B14" s="4" t="s">
        <v>54</v>
      </c>
      <c r="C14" s="4" t="s">
        <v>87</v>
      </c>
      <c r="D14" s="4">
        <v>50</v>
      </c>
      <c r="E14" s="4">
        <v>13500</v>
      </c>
      <c r="F14" s="9">
        <f t="shared" si="0"/>
        <v>675000</v>
      </c>
    </row>
    <row r="15" spans="1:8" ht="23.25" customHeight="1" x14ac:dyDescent="0.25">
      <c r="A15" s="3" t="s">
        <v>10</v>
      </c>
      <c r="B15" s="4" t="s">
        <v>55</v>
      </c>
      <c r="C15" s="4" t="s">
        <v>87</v>
      </c>
      <c r="D15" s="4">
        <v>500</v>
      </c>
      <c r="E15" s="4">
        <v>10000</v>
      </c>
      <c r="F15" s="9">
        <f t="shared" si="0"/>
        <v>5000000</v>
      </c>
    </row>
    <row r="16" spans="1:8" ht="21" customHeight="1" x14ac:dyDescent="0.25">
      <c r="A16" s="3" t="s">
        <v>11</v>
      </c>
      <c r="B16" s="4" t="s">
        <v>56</v>
      </c>
      <c r="C16" s="4" t="s">
        <v>88</v>
      </c>
      <c r="D16" s="4">
        <v>40</v>
      </c>
      <c r="E16" s="4">
        <v>350000</v>
      </c>
      <c r="F16" s="9">
        <f t="shared" si="0"/>
        <v>14000000</v>
      </c>
      <c r="H16" s="16"/>
    </row>
    <row r="17" spans="1:8" ht="60.75" customHeight="1" x14ac:dyDescent="0.25">
      <c r="A17" s="3" t="s">
        <v>12</v>
      </c>
      <c r="B17" s="4" t="s">
        <v>57</v>
      </c>
      <c r="C17" s="4" t="s">
        <v>87</v>
      </c>
      <c r="D17" s="4">
        <v>610</v>
      </c>
      <c r="E17" s="4">
        <v>18480</v>
      </c>
      <c r="F17" s="9">
        <f>D17*E17</f>
        <v>11272800</v>
      </c>
      <c r="H17" s="17"/>
    </row>
    <row r="18" spans="1:8" ht="74.25" customHeight="1" x14ac:dyDescent="0.25">
      <c r="A18" s="3" t="s">
        <v>13</v>
      </c>
      <c r="B18" s="4" t="s">
        <v>89</v>
      </c>
      <c r="C18" s="4" t="s">
        <v>87</v>
      </c>
      <c r="D18" s="4">
        <v>600</v>
      </c>
      <c r="E18" s="4">
        <v>16300</v>
      </c>
      <c r="F18" s="9">
        <f t="shared" si="0"/>
        <v>9780000</v>
      </c>
      <c r="H18" s="17"/>
    </row>
    <row r="19" spans="1:8" ht="31.5" customHeight="1" x14ac:dyDescent="0.25">
      <c r="A19" s="3" t="s">
        <v>14</v>
      </c>
      <c r="B19" s="5" t="s">
        <v>58</v>
      </c>
      <c r="C19" s="4" t="s">
        <v>87</v>
      </c>
      <c r="D19" s="4">
        <v>750</v>
      </c>
      <c r="E19" s="4">
        <v>11500</v>
      </c>
      <c r="F19" s="9">
        <f t="shared" si="0"/>
        <v>8625000</v>
      </c>
      <c r="H19" s="17"/>
    </row>
    <row r="20" spans="1:8" ht="19.5" customHeight="1" x14ac:dyDescent="0.25">
      <c r="A20" s="3" t="s">
        <v>15</v>
      </c>
      <c r="B20" s="5" t="s">
        <v>59</v>
      </c>
      <c r="C20" s="4" t="s">
        <v>88</v>
      </c>
      <c r="D20" s="4">
        <v>3</v>
      </c>
      <c r="E20" s="4">
        <v>250000</v>
      </c>
      <c r="F20" s="9">
        <f t="shared" si="0"/>
        <v>750000</v>
      </c>
      <c r="H20" s="17"/>
    </row>
    <row r="21" spans="1:8" ht="27" customHeight="1" x14ac:dyDescent="0.25">
      <c r="A21" s="3" t="s">
        <v>16</v>
      </c>
      <c r="B21" s="4" t="s">
        <v>60</v>
      </c>
      <c r="C21" s="4" t="s">
        <v>87</v>
      </c>
      <c r="D21" s="4">
        <v>170</v>
      </c>
      <c r="E21" s="4">
        <v>5000</v>
      </c>
      <c r="F21" s="9">
        <f t="shared" si="0"/>
        <v>850000</v>
      </c>
      <c r="H21" s="17"/>
    </row>
    <row r="22" spans="1:8" ht="38.25" customHeight="1" x14ac:dyDescent="0.25">
      <c r="A22" s="3" t="s">
        <v>17</v>
      </c>
      <c r="B22" s="4" t="s">
        <v>61</v>
      </c>
      <c r="C22" s="4" t="s">
        <v>87</v>
      </c>
      <c r="D22" s="4">
        <v>300</v>
      </c>
      <c r="E22" s="4">
        <v>10000</v>
      </c>
      <c r="F22" s="9">
        <f t="shared" si="0"/>
        <v>3000000</v>
      </c>
      <c r="H22" s="17"/>
    </row>
    <row r="23" spans="1:8" ht="38.25" customHeight="1" x14ac:dyDescent="0.25">
      <c r="A23" s="3" t="s">
        <v>18</v>
      </c>
      <c r="B23" s="4" t="s">
        <v>62</v>
      </c>
      <c r="C23" s="4" t="s">
        <v>88</v>
      </c>
      <c r="D23" s="4">
        <v>1</v>
      </c>
      <c r="E23" s="4">
        <v>150000</v>
      </c>
      <c r="F23" s="9">
        <f t="shared" si="0"/>
        <v>150000</v>
      </c>
    </row>
    <row r="24" spans="1:8" ht="38.25" customHeight="1" x14ac:dyDescent="0.25">
      <c r="A24" s="3" t="s">
        <v>19</v>
      </c>
      <c r="B24" s="4" t="s">
        <v>63</v>
      </c>
      <c r="C24" s="4" t="s">
        <v>88</v>
      </c>
      <c r="D24" s="4">
        <v>1</v>
      </c>
      <c r="E24" s="4">
        <v>150000</v>
      </c>
      <c r="F24" s="9">
        <f t="shared" si="0"/>
        <v>150000</v>
      </c>
    </row>
    <row r="25" spans="1:8" ht="38.25" customHeight="1" x14ac:dyDescent="0.25">
      <c r="A25" s="3" t="s">
        <v>20</v>
      </c>
      <c r="B25" s="4" t="s">
        <v>64</v>
      </c>
      <c r="C25" s="4" t="s">
        <v>88</v>
      </c>
      <c r="D25" s="4">
        <v>1</v>
      </c>
      <c r="E25" s="4">
        <v>150000</v>
      </c>
      <c r="F25" s="9">
        <f t="shared" si="0"/>
        <v>150000</v>
      </c>
    </row>
    <row r="26" spans="1:8" ht="38.25" customHeight="1" x14ac:dyDescent="0.25">
      <c r="A26" s="3" t="s">
        <v>21</v>
      </c>
      <c r="B26" s="5" t="s">
        <v>65</v>
      </c>
      <c r="C26" s="4" t="s">
        <v>87</v>
      </c>
      <c r="D26" s="4">
        <v>270</v>
      </c>
      <c r="E26" s="4">
        <v>210000</v>
      </c>
      <c r="F26" s="9">
        <f t="shared" si="0"/>
        <v>56700000</v>
      </c>
    </row>
    <row r="27" spans="1:8" ht="59.25" customHeight="1" x14ac:dyDescent="0.25">
      <c r="A27" s="3" t="s">
        <v>22</v>
      </c>
      <c r="B27" s="5" t="s">
        <v>66</v>
      </c>
      <c r="C27" s="4" t="s">
        <v>87</v>
      </c>
      <c r="D27" s="4">
        <v>100</v>
      </c>
      <c r="E27" s="4">
        <v>265000</v>
      </c>
      <c r="F27" s="9">
        <f t="shared" si="0"/>
        <v>26500000</v>
      </c>
    </row>
    <row r="28" spans="1:8" ht="38.25" customHeight="1" x14ac:dyDescent="0.25">
      <c r="A28" s="3" t="s">
        <v>23</v>
      </c>
      <c r="B28" s="5" t="s">
        <v>67</v>
      </c>
      <c r="C28" s="4" t="s">
        <v>87</v>
      </c>
      <c r="D28" s="4">
        <v>130</v>
      </c>
      <c r="E28" s="4">
        <v>139000</v>
      </c>
      <c r="F28" s="9">
        <f t="shared" si="0"/>
        <v>18070000</v>
      </c>
    </row>
    <row r="29" spans="1:8" ht="38.25" customHeight="1" x14ac:dyDescent="0.25">
      <c r="A29" s="3" t="s">
        <v>24</v>
      </c>
      <c r="B29" s="5" t="s">
        <v>68</v>
      </c>
      <c r="C29" s="4" t="s">
        <v>88</v>
      </c>
      <c r="D29" s="4">
        <v>65</v>
      </c>
      <c r="E29" s="4">
        <v>140000</v>
      </c>
      <c r="F29" s="9">
        <f t="shared" si="0"/>
        <v>9100000</v>
      </c>
    </row>
    <row r="30" spans="1:8" ht="24.75" customHeight="1" x14ac:dyDescent="0.25">
      <c r="A30" s="3" t="s">
        <v>25</v>
      </c>
      <c r="B30" s="5" t="s">
        <v>69</v>
      </c>
      <c r="C30" s="4" t="s">
        <v>88</v>
      </c>
      <c r="D30" s="4">
        <v>100</v>
      </c>
      <c r="E30" s="4">
        <v>237500</v>
      </c>
      <c r="F30" s="9">
        <f t="shared" si="0"/>
        <v>23750000</v>
      </c>
    </row>
    <row r="31" spans="1:8" ht="38.25" customHeight="1" x14ac:dyDescent="0.25">
      <c r="A31" s="3" t="s">
        <v>26</v>
      </c>
      <c r="B31" s="5" t="s">
        <v>70</v>
      </c>
      <c r="C31" s="4" t="s">
        <v>88</v>
      </c>
      <c r="D31" s="4">
        <v>100</v>
      </c>
      <c r="E31" s="4">
        <v>156000</v>
      </c>
      <c r="F31" s="9">
        <f t="shared" si="0"/>
        <v>15600000</v>
      </c>
    </row>
    <row r="32" spans="1:8" ht="38.25" customHeight="1" x14ac:dyDescent="0.25">
      <c r="A32" s="3" t="s">
        <v>27</v>
      </c>
      <c r="B32" s="4" t="s">
        <v>71</v>
      </c>
      <c r="C32" s="4" t="s">
        <v>87</v>
      </c>
      <c r="D32" s="4">
        <v>100</v>
      </c>
      <c r="E32" s="4">
        <v>350000</v>
      </c>
      <c r="F32" s="9">
        <f t="shared" si="0"/>
        <v>35000000</v>
      </c>
    </row>
    <row r="33" spans="1:6" ht="38.25" customHeight="1" x14ac:dyDescent="0.25">
      <c r="A33" s="3" t="s">
        <v>28</v>
      </c>
      <c r="B33" s="4" t="s">
        <v>90</v>
      </c>
      <c r="C33" s="4" t="s">
        <v>87</v>
      </c>
      <c r="D33" s="4">
        <v>20</v>
      </c>
      <c r="E33" s="4">
        <v>130000</v>
      </c>
      <c r="F33" s="9">
        <f t="shared" si="0"/>
        <v>2600000</v>
      </c>
    </row>
    <row r="34" spans="1:6" ht="38.25" customHeight="1" x14ac:dyDescent="0.25">
      <c r="A34" s="3" t="s">
        <v>29</v>
      </c>
      <c r="B34" s="4" t="s">
        <v>72</v>
      </c>
      <c r="C34" s="4" t="s">
        <v>87</v>
      </c>
      <c r="D34" s="4">
        <v>5</v>
      </c>
      <c r="E34" s="4">
        <v>220000</v>
      </c>
      <c r="F34" s="9">
        <f t="shared" si="0"/>
        <v>1100000</v>
      </c>
    </row>
    <row r="35" spans="1:6" ht="38.25" customHeight="1" x14ac:dyDescent="0.25">
      <c r="A35" s="3" t="s">
        <v>30</v>
      </c>
      <c r="B35" s="4" t="s">
        <v>73</v>
      </c>
      <c r="C35" s="4" t="s">
        <v>87</v>
      </c>
      <c r="D35" s="4">
        <v>5</v>
      </c>
      <c r="E35" s="4">
        <v>200000</v>
      </c>
      <c r="F35" s="9">
        <f t="shared" si="0"/>
        <v>1000000</v>
      </c>
    </row>
    <row r="36" spans="1:6" ht="42.75" customHeight="1" x14ac:dyDescent="0.25">
      <c r="A36" s="3" t="s">
        <v>31</v>
      </c>
      <c r="B36" s="4" t="s">
        <v>74</v>
      </c>
      <c r="C36" s="4" t="s">
        <v>87</v>
      </c>
      <c r="D36" s="4">
        <v>10</v>
      </c>
      <c r="E36" s="4">
        <v>24200</v>
      </c>
      <c r="F36" s="9">
        <f t="shared" si="0"/>
        <v>242000</v>
      </c>
    </row>
    <row r="37" spans="1:6" ht="36" customHeight="1" x14ac:dyDescent="0.25">
      <c r="A37" s="3" t="s">
        <v>32</v>
      </c>
      <c r="B37" s="5" t="s">
        <v>75</v>
      </c>
      <c r="C37" s="4" t="s">
        <v>87</v>
      </c>
      <c r="D37" s="4">
        <v>35</v>
      </c>
      <c r="E37" s="4">
        <v>100000</v>
      </c>
      <c r="F37" s="9">
        <f t="shared" si="0"/>
        <v>3500000</v>
      </c>
    </row>
    <row r="38" spans="1:6" ht="48" customHeight="1" x14ac:dyDescent="0.25">
      <c r="A38" s="3" t="s">
        <v>33</v>
      </c>
      <c r="B38" s="5" t="s">
        <v>76</v>
      </c>
      <c r="C38" s="4" t="s">
        <v>88</v>
      </c>
      <c r="D38" s="4">
        <v>10</v>
      </c>
      <c r="E38" s="4">
        <v>340000</v>
      </c>
      <c r="F38" s="9">
        <f t="shared" si="0"/>
        <v>3400000</v>
      </c>
    </row>
    <row r="39" spans="1:6" ht="48" customHeight="1" x14ac:dyDescent="0.25">
      <c r="A39" s="3" t="s">
        <v>34</v>
      </c>
      <c r="B39" s="5" t="s">
        <v>77</v>
      </c>
      <c r="C39" s="4" t="s">
        <v>87</v>
      </c>
      <c r="D39" s="4">
        <v>140</v>
      </c>
      <c r="E39" s="4">
        <v>15900</v>
      </c>
      <c r="F39" s="9">
        <f t="shared" si="0"/>
        <v>2226000</v>
      </c>
    </row>
    <row r="40" spans="1:6" s="7" customFormat="1" ht="28.5" customHeight="1" x14ac:dyDescent="0.25">
      <c r="A40" s="3" t="s">
        <v>35</v>
      </c>
      <c r="B40" s="4" t="s">
        <v>78</v>
      </c>
      <c r="C40" s="4" t="s">
        <v>87</v>
      </c>
      <c r="D40" s="4">
        <v>200</v>
      </c>
      <c r="E40" s="4">
        <v>42500</v>
      </c>
      <c r="F40" s="9">
        <f>D40*E40</f>
        <v>8500000</v>
      </c>
    </row>
    <row r="41" spans="1:6" ht="32.25" customHeight="1" x14ac:dyDescent="0.25">
      <c r="A41" s="3" t="s">
        <v>36</v>
      </c>
      <c r="B41" s="5" t="s">
        <v>79</v>
      </c>
      <c r="C41" s="4" t="s">
        <v>87</v>
      </c>
      <c r="D41" s="4">
        <v>10</v>
      </c>
      <c r="E41" s="4">
        <v>95000</v>
      </c>
      <c r="F41" s="9">
        <f t="shared" si="0"/>
        <v>950000</v>
      </c>
    </row>
    <row r="42" spans="1:6" ht="28.5" customHeight="1" x14ac:dyDescent="0.25">
      <c r="A42" s="3" t="s">
        <v>37</v>
      </c>
      <c r="B42" s="5" t="s">
        <v>80</v>
      </c>
      <c r="C42" s="4" t="s">
        <v>87</v>
      </c>
      <c r="D42" s="4">
        <v>500</v>
      </c>
      <c r="E42" s="4">
        <v>1650</v>
      </c>
      <c r="F42" s="9">
        <f t="shared" si="0"/>
        <v>825000</v>
      </c>
    </row>
    <row r="43" spans="1:6" ht="25.5" customHeight="1" x14ac:dyDescent="0.25">
      <c r="A43" s="3" t="s">
        <v>38</v>
      </c>
      <c r="B43" s="5" t="s">
        <v>82</v>
      </c>
      <c r="C43" s="4" t="s">
        <v>87</v>
      </c>
      <c r="D43" s="4">
        <v>100</v>
      </c>
      <c r="E43" s="4">
        <v>1650</v>
      </c>
      <c r="F43" s="9">
        <f t="shared" si="0"/>
        <v>165000</v>
      </c>
    </row>
    <row r="44" spans="1:6" ht="42.75" customHeight="1" x14ac:dyDescent="0.25">
      <c r="A44" s="3" t="s">
        <v>39</v>
      </c>
      <c r="B44" s="4" t="s">
        <v>99</v>
      </c>
      <c r="C44" s="4" t="s">
        <v>88</v>
      </c>
      <c r="D44" s="4">
        <v>12</v>
      </c>
      <c r="E44" s="4">
        <v>200000</v>
      </c>
      <c r="F44" s="9">
        <f t="shared" si="0"/>
        <v>2400000</v>
      </c>
    </row>
    <row r="45" spans="1:6" ht="25.5" customHeight="1" x14ac:dyDescent="0.25">
      <c r="A45" s="3" t="s">
        <v>40</v>
      </c>
      <c r="B45" s="4" t="s">
        <v>81</v>
      </c>
      <c r="C45" s="4" t="s">
        <v>87</v>
      </c>
      <c r="D45" s="13">
        <v>20</v>
      </c>
      <c r="E45" s="4">
        <v>290000</v>
      </c>
      <c r="F45" s="13">
        <f t="shared" si="0"/>
        <v>5800000</v>
      </c>
    </row>
    <row r="46" spans="1:6" s="12" customFormat="1" ht="25.5" customHeight="1" x14ac:dyDescent="0.25">
      <c r="A46" s="3" t="s">
        <v>45</v>
      </c>
      <c r="B46" s="4" t="s">
        <v>43</v>
      </c>
      <c r="C46" s="4" t="s">
        <v>87</v>
      </c>
      <c r="D46" s="4">
        <v>1</v>
      </c>
      <c r="E46" s="4">
        <v>745000</v>
      </c>
      <c r="F46" s="9">
        <f t="shared" si="0"/>
        <v>745000</v>
      </c>
    </row>
    <row r="47" spans="1:6" s="12" customFormat="1" ht="25.5" customHeight="1" x14ac:dyDescent="0.25">
      <c r="A47" s="3" t="s">
        <v>41</v>
      </c>
      <c r="B47" s="4" t="s">
        <v>83</v>
      </c>
      <c r="C47" s="4" t="s">
        <v>87</v>
      </c>
      <c r="D47" s="4">
        <v>1</v>
      </c>
      <c r="E47" s="4">
        <v>58000</v>
      </c>
      <c r="F47" s="9">
        <f t="shared" si="0"/>
        <v>58000</v>
      </c>
    </row>
    <row r="48" spans="1:6" s="12" customFormat="1" ht="40.5" customHeight="1" x14ac:dyDescent="0.25">
      <c r="A48" s="3" t="s">
        <v>42</v>
      </c>
      <c r="B48" s="4" t="s">
        <v>84</v>
      </c>
      <c r="C48" s="4" t="s">
        <v>87</v>
      </c>
      <c r="D48" s="13">
        <v>10</v>
      </c>
      <c r="E48" s="4">
        <v>16900</v>
      </c>
      <c r="F48" s="9">
        <f t="shared" si="0"/>
        <v>169000</v>
      </c>
    </row>
    <row r="49" spans="1:6" s="12" customFormat="1" ht="25.5" customHeight="1" x14ac:dyDescent="0.25">
      <c r="A49" s="3" t="s">
        <v>44</v>
      </c>
      <c r="B49" s="4" t="s">
        <v>85</v>
      </c>
      <c r="C49" s="4" t="s">
        <v>87</v>
      </c>
      <c r="D49" s="4">
        <v>100</v>
      </c>
      <c r="E49" s="4">
        <v>42000</v>
      </c>
      <c r="F49" s="9">
        <f t="shared" si="0"/>
        <v>4200000</v>
      </c>
    </row>
    <row r="50" spans="1:6" s="8" customFormat="1" ht="17.25" customHeight="1" x14ac:dyDescent="0.25">
      <c r="A50" s="14"/>
      <c r="B50" s="14" t="s">
        <v>86</v>
      </c>
      <c r="C50" s="14"/>
      <c r="D50" s="14"/>
      <c r="E50" s="14"/>
      <c r="F50" s="15">
        <f>SUM(F6:F49)</f>
        <v>320944800</v>
      </c>
    </row>
  </sheetData>
  <mergeCells count="3">
    <mergeCell ref="D1:F1"/>
    <mergeCell ref="A3:F3"/>
    <mergeCell ref="A4:F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2023-12-13T05:40:56Z</dcterms:modified>
</cp:coreProperties>
</file>