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30" windowHeight="11760"/>
  </bookViews>
  <sheets>
    <sheet name="Лист1" sheetId="1" r:id="rId1"/>
  </sheets>
  <definedNames>
    <definedName name="_xlnm.Print_Area" localSheetId="0">Лист1!$A$1:$F$43</definedName>
  </definedNames>
  <calcPr calcId="152511"/>
</workbook>
</file>

<file path=xl/calcChain.xml><?xml version="1.0" encoding="utf-8"?>
<calcChain xmlns="http://schemas.openxmlformats.org/spreadsheetml/2006/main">
  <c r="F38" i="1" l="1"/>
  <c r="F10" i="1" l="1"/>
  <c r="F37" i="1" l="1"/>
  <c r="F36" i="1"/>
  <c r="F35" i="1"/>
  <c r="F34" i="1"/>
  <c r="F33" i="1"/>
  <c r="F32" i="1"/>
  <c r="F31" i="1"/>
  <c r="F30" i="1" l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9" i="1"/>
  <c r="F8" i="1"/>
  <c r="F7" i="1" l="1"/>
  <c r="F6" i="1" l="1"/>
  <c r="F39" i="1" s="1"/>
</calcChain>
</file>

<file path=xl/sharedStrings.xml><?xml version="1.0" encoding="utf-8"?>
<sst xmlns="http://schemas.openxmlformats.org/spreadsheetml/2006/main" count="109" uniqueCount="78">
  <si>
    <t>лот №1</t>
  </si>
  <si>
    <t>лот №2</t>
  </si>
  <si>
    <t>лот №3</t>
  </si>
  <si>
    <t>лот №4</t>
  </si>
  <si>
    <t>лот №5</t>
  </si>
  <si>
    <t>лот №6</t>
  </si>
  <si>
    <t>лот №7</t>
  </si>
  <si>
    <t>лот №8</t>
  </si>
  <si>
    <t>лот №9</t>
  </si>
  <si>
    <t>лот №10</t>
  </si>
  <si>
    <t>лот №11</t>
  </si>
  <si>
    <t>лот №12</t>
  </si>
  <si>
    <t>лот №13</t>
  </si>
  <si>
    <t>лот №14</t>
  </si>
  <si>
    <t>лот №15</t>
  </si>
  <si>
    <t>лот №16</t>
  </si>
  <si>
    <t>лот №17</t>
  </si>
  <si>
    <t>лот №18</t>
  </si>
  <si>
    <t>лот №19</t>
  </si>
  <si>
    <t>лот №20</t>
  </si>
  <si>
    <t>лот №21</t>
  </si>
  <si>
    <t>лот №22</t>
  </si>
  <si>
    <t>лот №23</t>
  </si>
  <si>
    <t>лот №24</t>
  </si>
  <si>
    <t>лот №25</t>
  </si>
  <si>
    <t>лот №26</t>
  </si>
  <si>
    <t>лот №27</t>
  </si>
  <si>
    <t>лот №28</t>
  </si>
  <si>
    <t>лот №29</t>
  </si>
  <si>
    <t>лот №30</t>
  </si>
  <si>
    <t>лот №31</t>
  </si>
  <si>
    <t>лот №32</t>
  </si>
  <si>
    <t>итого</t>
  </si>
  <si>
    <t>интродьюсер</t>
  </si>
  <si>
    <t>лот №33</t>
  </si>
  <si>
    <t>Икемді катетер жүйесі</t>
  </si>
  <si>
    <t>Абляциялық катетерді қосуға арналған кабель</t>
  </si>
  <si>
    <t>Педиатриялық оксигенатор</t>
  </si>
  <si>
    <t>Педиатриялық оксигенаторға арналған магистральдар жиынтығы</t>
  </si>
  <si>
    <t xml:space="preserve">ЛПС-селективті полимерлі гемосорбент түйіршіктері бар қанды экстракорпоральды тазартуға арналған құрылғы.  </t>
  </si>
  <si>
    <t>Тік ұшты артериялық канюля 8-24Fr.</t>
  </si>
  <si>
    <t xml:space="preserve">Жұқа қабырғалы артериялық канюля 18-24Fr. </t>
  </si>
  <si>
    <t>Қолқа тамырының антеградтық канюлялары, өлшемі 4Fr</t>
  </si>
  <si>
    <t>Y-тәрізді рециркуляциялық адаптер</t>
  </si>
  <si>
    <t xml:space="preserve">Коронарлық артериялардың аузына арналған канюля, силикон (үздіксіз беру үшін)     </t>
  </si>
  <si>
    <t>Жоғары ағынды сағалық канюля 90° C жұмсақ силикон ұшы бар коронарлық артериялар</t>
  </si>
  <si>
    <t>Жұмсақ силикон ұшы бар 45° C жоғары ағынды коронарлық артерия аузы канюлясы</t>
  </si>
  <si>
    <t>Магистральдармен толықтырылған ересектерге арналған мембраналық қуыс талшықты оксигенатор</t>
  </si>
  <si>
    <t xml:space="preserve">Ересектерге арналған біріктірілген артериялық сүзгісі бар оксигенатор </t>
  </si>
  <si>
    <t xml:space="preserve">Ересектерге арналған интеграцияланған артериялық сүзгісі бар оксигенаторға арналған магистральдар жиынтығы  </t>
  </si>
  <si>
    <t>Артериялық сүзгісі бар ересектерге арналған оксигенатор</t>
  </si>
  <si>
    <t xml:space="preserve">Артериялық сүзгісі бар ересектерге арналған оксигенаторға арналған магистральдар жиынтығы  </t>
  </si>
  <si>
    <t xml:space="preserve">Магистральдары бар ересектерге арналған жабық контур жинағы </t>
  </si>
  <si>
    <t>AР40 центрифуга бастиегі бар магистральдар жиынтығы</t>
  </si>
  <si>
    <t xml:space="preserve">Кеңейткіштері бар феморальды веноздық канюляларды орнатуға арналған жинақ </t>
  </si>
  <si>
    <t xml:space="preserve">Белсендірілген ұю уақытын анықтау картриджі, 2 арна </t>
  </si>
  <si>
    <t>Сол жақ қарыншаның дренаждық катетері: 10 Fr - 20 FR; (силикон)</t>
  </si>
  <si>
    <t xml:space="preserve">Қан жинауға және өңдеуге арналған жинақ </t>
  </si>
  <si>
    <t xml:space="preserve">Артериялық канюля,балалар, өлшемі: 10 Fr, 12 Fr, 14 Fr,16fr № 5 дана </t>
  </si>
  <si>
    <t>Педиатриялық оксигенатор магистральдармен жиынтықта</t>
  </si>
  <si>
    <t>қосымша вена-Кава сүзгісі</t>
  </si>
  <si>
    <t xml:space="preserve">Баллонды коронарлық катетер </t>
  </si>
  <si>
    <t xml:space="preserve">Аорта клапанының транскатетерлік жүйесі оны жеткізуге және орнатуға арналған жиынтықпен </t>
  </si>
  <si>
    <t xml:space="preserve">Транскатетерлік қондырғы үшін қолқа клапаны </t>
  </si>
  <si>
    <t>өткізгіш</t>
  </si>
  <si>
    <t>Тері астындағы транслюминальды вальвулопластикаға арналған катетер</t>
  </si>
  <si>
    <t xml:space="preserve">Кардиоплегиялық магистральдар жиынтығы </t>
  </si>
  <si>
    <t>дана</t>
  </si>
  <si>
    <t>жиынтық</t>
  </si>
  <si>
    <t xml:space="preserve">№1 қосымша                              </t>
  </si>
  <si>
    <t>Медициналық бұйымдардың тізбесі</t>
  </si>
  <si>
    <t xml:space="preserve"> </t>
  </si>
  <si>
    <t xml:space="preserve">Лот№ </t>
  </si>
  <si>
    <t xml:space="preserve">Медициналық бұйымдардың атауы            </t>
  </si>
  <si>
    <t xml:space="preserve">өлшем бірлігі  </t>
  </si>
  <si>
    <t xml:space="preserve">Саны </t>
  </si>
  <si>
    <t xml:space="preserve">бағасы </t>
  </si>
  <si>
    <t xml:space="preserve">сомасы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</si>
</sst>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#,##0.0"/>
    <numFmt numFmtId="165" formatCode="_-* #,##0\ _₸_-;\-* #,##0\ _₸_-;_-* &quot;-&quot;??\ _₸_-;_-@_-"/>
    <numFmt numFmtId="166" formatCode="_-* #,##0_р_._-;\-* #,##0_р_._-;_-* &quot;-&quot;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>
      <alignment horizontal="center"/>
    </xf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4" fillId="2" borderId="2" xfId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left" vertical="top" wrapText="1"/>
    </xf>
    <xf numFmtId="3" fontId="3" fillId="2" borderId="2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3" fontId="6" fillId="2" borderId="2" xfId="0" applyNumberFormat="1" applyFont="1" applyFill="1" applyBorder="1" applyAlignment="1">
      <alignment horizontal="left" vertical="top" wrapText="1"/>
    </xf>
    <xf numFmtId="1" fontId="3" fillId="2" borderId="2" xfId="0" applyNumberFormat="1" applyFont="1" applyFill="1" applyBorder="1" applyAlignment="1">
      <alignment horizontal="left" vertical="top" wrapText="1"/>
    </xf>
    <xf numFmtId="165" fontId="4" fillId="2" borderId="2" xfId="3" applyNumberFormat="1" applyFont="1" applyFill="1" applyBorder="1" applyAlignment="1">
      <alignment vertical="top" wrapText="1"/>
    </xf>
    <xf numFmtId="165" fontId="4" fillId="2" borderId="2" xfId="3" applyNumberFormat="1" applyFont="1" applyFill="1" applyBorder="1" applyAlignment="1">
      <alignment horizontal="left" wrapText="1"/>
    </xf>
    <xf numFmtId="166" fontId="4" fillId="2" borderId="2" xfId="0" applyNumberFormat="1" applyFont="1" applyFill="1" applyBorder="1" applyAlignment="1">
      <alignment horizontal="left" wrapText="1"/>
    </xf>
    <xf numFmtId="165" fontId="3" fillId="2" borderId="2" xfId="3" applyNumberFormat="1" applyFont="1" applyFill="1" applyBorder="1" applyAlignment="1">
      <alignment horizontal="left" wrapText="1"/>
    </xf>
    <xf numFmtId="0" fontId="2" fillId="2" borderId="0" xfId="0" applyFont="1" applyFill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2" fillId="2" borderId="2" xfId="2" applyFont="1" applyFill="1" applyBorder="1" applyAlignment="1">
      <alignment horizontal="left" vertical="top" wrapText="1"/>
    </xf>
    <xf numFmtId="3" fontId="11" fillId="2" borderId="2" xfId="0" applyNumberFormat="1" applyFont="1" applyFill="1" applyBorder="1" applyAlignment="1">
      <alignment horizontal="left" vertical="top" wrapText="1"/>
    </xf>
    <xf numFmtId="164" fontId="11" fillId="2" borderId="2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</cellXfs>
  <cellStyles count="4">
    <cellStyle name="Обычный" xfId="0" builtinId="0"/>
    <cellStyle name="Обычный 2" xfId="1"/>
    <cellStyle name="Стиль 1" xfId="2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topLeftCell="A25" zoomScaleNormal="100" zoomScaleSheetLayoutView="100" workbookViewId="0">
      <selection activeCell="E19" sqref="E19"/>
    </sheetView>
  </sheetViews>
  <sheetFormatPr defaultRowHeight="15" x14ac:dyDescent="0.25"/>
  <cols>
    <col min="1" max="1" width="9.140625" style="1" customWidth="1"/>
    <col min="2" max="2" width="64.42578125" style="1" customWidth="1"/>
    <col min="3" max="3" width="10.140625" style="1" customWidth="1"/>
    <col min="4" max="4" width="9" style="5" customWidth="1"/>
    <col min="5" max="5" width="13.28515625" style="4" customWidth="1"/>
    <col min="6" max="6" width="14" style="5" customWidth="1"/>
    <col min="7" max="16384" width="9.140625" style="1"/>
  </cols>
  <sheetData>
    <row r="1" spans="1:6" s="18" customFormat="1" ht="38.25" customHeight="1" x14ac:dyDescent="0.25">
      <c r="D1" s="25" t="s">
        <v>69</v>
      </c>
      <c r="E1" s="25"/>
      <c r="F1" s="25"/>
    </row>
    <row r="2" spans="1:6" s="18" customFormat="1" ht="15.75" x14ac:dyDescent="0.25"/>
    <row r="3" spans="1:6" s="18" customFormat="1" ht="18.75" x14ac:dyDescent="0.25">
      <c r="A3" s="27" t="s">
        <v>70</v>
      </c>
      <c r="B3" s="27"/>
      <c r="C3" s="27"/>
      <c r="D3" s="27"/>
      <c r="E3" s="27"/>
      <c r="F3" s="27"/>
    </row>
    <row r="4" spans="1:6" s="18" customFormat="1" ht="33" customHeight="1" x14ac:dyDescent="0.25">
      <c r="A4" s="26" t="s">
        <v>71</v>
      </c>
      <c r="B4" s="26"/>
      <c r="C4" s="26"/>
      <c r="D4" s="26"/>
      <c r="E4" s="26"/>
      <c r="F4" s="26"/>
    </row>
    <row r="5" spans="1:6" s="18" customFormat="1" ht="35.25" customHeight="1" x14ac:dyDescent="0.25">
      <c r="A5" s="23" t="s">
        <v>72</v>
      </c>
      <c r="B5" s="24" t="s">
        <v>73</v>
      </c>
      <c r="C5" s="24" t="s">
        <v>74</v>
      </c>
      <c r="D5" s="23" t="s">
        <v>75</v>
      </c>
      <c r="E5" s="23" t="s">
        <v>76</v>
      </c>
      <c r="F5" s="23" t="s">
        <v>77</v>
      </c>
    </row>
    <row r="6" spans="1:6" ht="20.25" customHeight="1" x14ac:dyDescent="0.25">
      <c r="A6" s="6" t="s">
        <v>0</v>
      </c>
      <c r="B6" s="19" t="s">
        <v>35</v>
      </c>
      <c r="C6" s="7" t="s">
        <v>67</v>
      </c>
      <c r="D6" s="13">
        <v>3</v>
      </c>
      <c r="E6" s="9">
        <v>180000</v>
      </c>
      <c r="F6" s="9">
        <f t="shared" ref="F6:F30" si="0">D6*E6</f>
        <v>540000</v>
      </c>
    </row>
    <row r="7" spans="1:6" ht="21" customHeight="1" x14ac:dyDescent="0.25">
      <c r="A7" s="6" t="s">
        <v>1</v>
      </c>
      <c r="B7" s="19" t="s">
        <v>36</v>
      </c>
      <c r="C7" s="7" t="s">
        <v>67</v>
      </c>
      <c r="D7" s="8">
        <v>1</v>
      </c>
      <c r="E7" s="9">
        <v>208500</v>
      </c>
      <c r="F7" s="9">
        <f t="shared" si="0"/>
        <v>208500</v>
      </c>
    </row>
    <row r="8" spans="1:6" ht="21" customHeight="1" x14ac:dyDescent="0.25">
      <c r="A8" s="6" t="s">
        <v>2</v>
      </c>
      <c r="B8" s="20" t="s">
        <v>37</v>
      </c>
      <c r="C8" s="8" t="s">
        <v>68</v>
      </c>
      <c r="D8" s="8">
        <v>5</v>
      </c>
      <c r="E8" s="15">
        <v>800000</v>
      </c>
      <c r="F8" s="9">
        <f t="shared" si="0"/>
        <v>4000000</v>
      </c>
    </row>
    <row r="9" spans="1:6" ht="21" customHeight="1" x14ac:dyDescent="0.25">
      <c r="A9" s="6" t="s">
        <v>3</v>
      </c>
      <c r="B9" s="20" t="s">
        <v>38</v>
      </c>
      <c r="C9" s="8" t="s">
        <v>67</v>
      </c>
      <c r="D9" s="8">
        <v>20</v>
      </c>
      <c r="E9" s="15">
        <v>100000</v>
      </c>
      <c r="F9" s="9">
        <f t="shared" si="0"/>
        <v>2000000</v>
      </c>
    </row>
    <row r="10" spans="1:6" ht="45" customHeight="1" x14ac:dyDescent="0.25">
      <c r="A10" s="6" t="s">
        <v>4</v>
      </c>
      <c r="B10" s="21" t="s">
        <v>39</v>
      </c>
      <c r="C10" s="8" t="s">
        <v>67</v>
      </c>
      <c r="D10" s="8">
        <v>1</v>
      </c>
      <c r="E10" s="15">
        <v>650000</v>
      </c>
      <c r="F10" s="9">
        <f t="shared" si="0"/>
        <v>650000</v>
      </c>
    </row>
    <row r="11" spans="1:6" ht="21" customHeight="1" x14ac:dyDescent="0.25">
      <c r="A11" s="6" t="s">
        <v>5</v>
      </c>
      <c r="B11" s="20" t="s">
        <v>40</v>
      </c>
      <c r="C11" s="8" t="s">
        <v>67</v>
      </c>
      <c r="D11" s="8">
        <v>500</v>
      </c>
      <c r="E11" s="16">
        <v>10000</v>
      </c>
      <c r="F11" s="9">
        <f t="shared" si="0"/>
        <v>5000000</v>
      </c>
    </row>
    <row r="12" spans="1:6" ht="21" customHeight="1" x14ac:dyDescent="0.25">
      <c r="A12" s="6" t="s">
        <v>6</v>
      </c>
      <c r="B12" s="20" t="s">
        <v>41</v>
      </c>
      <c r="C12" s="8" t="s">
        <v>68</v>
      </c>
      <c r="D12" s="8">
        <v>40</v>
      </c>
      <c r="E12" s="15">
        <v>350000</v>
      </c>
      <c r="F12" s="9">
        <f t="shared" si="0"/>
        <v>14000000</v>
      </c>
    </row>
    <row r="13" spans="1:6" ht="21" customHeight="1" x14ac:dyDescent="0.25">
      <c r="A13" s="6" t="s">
        <v>7</v>
      </c>
      <c r="B13" s="22" t="s">
        <v>42</v>
      </c>
      <c r="C13" s="8" t="s">
        <v>68</v>
      </c>
      <c r="D13" s="8">
        <v>3</v>
      </c>
      <c r="E13" s="15">
        <v>250000</v>
      </c>
      <c r="F13" s="9">
        <f t="shared" si="0"/>
        <v>750000</v>
      </c>
    </row>
    <row r="14" spans="1:6" ht="21" customHeight="1" x14ac:dyDescent="0.25">
      <c r="A14" s="6" t="s">
        <v>8</v>
      </c>
      <c r="B14" s="20" t="s">
        <v>43</v>
      </c>
      <c r="C14" s="8" t="s">
        <v>67</v>
      </c>
      <c r="D14" s="8">
        <v>170</v>
      </c>
      <c r="E14" s="15">
        <v>5000</v>
      </c>
      <c r="F14" s="9">
        <f t="shared" si="0"/>
        <v>850000</v>
      </c>
    </row>
    <row r="15" spans="1:6" ht="31.5" x14ac:dyDescent="0.25">
      <c r="A15" s="6" t="s">
        <v>9</v>
      </c>
      <c r="B15" s="20" t="s">
        <v>44</v>
      </c>
      <c r="C15" s="8" t="s">
        <v>68</v>
      </c>
      <c r="D15" s="8">
        <v>1</v>
      </c>
      <c r="E15" s="15">
        <v>150000</v>
      </c>
      <c r="F15" s="9">
        <f t="shared" si="0"/>
        <v>150000</v>
      </c>
    </row>
    <row r="16" spans="1:6" ht="31.5" x14ac:dyDescent="0.25">
      <c r="A16" s="6" t="s">
        <v>10</v>
      </c>
      <c r="B16" s="20" t="s">
        <v>45</v>
      </c>
      <c r="C16" s="8" t="s">
        <v>68</v>
      </c>
      <c r="D16" s="8">
        <v>1</v>
      </c>
      <c r="E16" s="15">
        <v>150000</v>
      </c>
      <c r="F16" s="9">
        <f t="shared" si="0"/>
        <v>150000</v>
      </c>
    </row>
    <row r="17" spans="1:6" ht="31.5" x14ac:dyDescent="0.25">
      <c r="A17" s="6" t="s">
        <v>11</v>
      </c>
      <c r="B17" s="20" t="s">
        <v>46</v>
      </c>
      <c r="C17" s="8" t="s">
        <v>68</v>
      </c>
      <c r="D17" s="8">
        <v>1</v>
      </c>
      <c r="E17" s="15">
        <v>150000</v>
      </c>
      <c r="F17" s="9">
        <f t="shared" si="0"/>
        <v>150000</v>
      </c>
    </row>
    <row r="18" spans="1:6" ht="31.5" x14ac:dyDescent="0.25">
      <c r="A18" s="6" t="s">
        <v>12</v>
      </c>
      <c r="B18" s="22" t="s">
        <v>47</v>
      </c>
      <c r="C18" s="8" t="s">
        <v>67</v>
      </c>
      <c r="D18" s="8">
        <v>210</v>
      </c>
      <c r="E18" s="17">
        <v>245000</v>
      </c>
      <c r="F18" s="9">
        <f t="shared" si="0"/>
        <v>51450000</v>
      </c>
    </row>
    <row r="19" spans="1:6" ht="31.5" x14ac:dyDescent="0.25">
      <c r="A19" s="6" t="s">
        <v>13</v>
      </c>
      <c r="B19" s="22" t="s">
        <v>48</v>
      </c>
      <c r="C19" s="8" t="s">
        <v>67</v>
      </c>
      <c r="D19" s="8">
        <v>130</v>
      </c>
      <c r="E19" s="15">
        <v>139000</v>
      </c>
      <c r="F19" s="9">
        <f t="shared" si="0"/>
        <v>18070000</v>
      </c>
    </row>
    <row r="20" spans="1:6" ht="31.5" x14ac:dyDescent="0.25">
      <c r="A20" s="6" t="s">
        <v>14</v>
      </c>
      <c r="B20" s="22" t="s">
        <v>49</v>
      </c>
      <c r="C20" s="8" t="s">
        <v>68</v>
      </c>
      <c r="D20" s="8">
        <v>65</v>
      </c>
      <c r="E20" s="15">
        <v>140000</v>
      </c>
      <c r="F20" s="9">
        <f t="shared" si="0"/>
        <v>9100000</v>
      </c>
    </row>
    <row r="21" spans="1:6" ht="15.75" x14ac:dyDescent="0.25">
      <c r="A21" s="6" t="s">
        <v>15</v>
      </c>
      <c r="B21" s="22" t="s">
        <v>50</v>
      </c>
      <c r="C21" s="8" t="s">
        <v>68</v>
      </c>
      <c r="D21" s="8">
        <v>100</v>
      </c>
      <c r="E21" s="14">
        <v>237500</v>
      </c>
      <c r="F21" s="9">
        <f t="shared" si="0"/>
        <v>23750000</v>
      </c>
    </row>
    <row r="22" spans="1:6" ht="31.5" x14ac:dyDescent="0.25">
      <c r="A22" s="6" t="s">
        <v>16</v>
      </c>
      <c r="B22" s="22" t="s">
        <v>51</v>
      </c>
      <c r="C22" s="8" t="s">
        <v>68</v>
      </c>
      <c r="D22" s="8">
        <v>100</v>
      </c>
      <c r="E22" s="14">
        <v>156500</v>
      </c>
      <c r="F22" s="9">
        <f t="shared" si="0"/>
        <v>15650000</v>
      </c>
    </row>
    <row r="23" spans="1:6" ht="19.5" customHeight="1" x14ac:dyDescent="0.25">
      <c r="A23" s="6" t="s">
        <v>17</v>
      </c>
      <c r="B23" s="20" t="s">
        <v>52</v>
      </c>
      <c r="C23" s="8" t="s">
        <v>67</v>
      </c>
      <c r="D23" s="8">
        <v>100</v>
      </c>
      <c r="E23" s="14">
        <v>350000</v>
      </c>
      <c r="F23" s="9">
        <f t="shared" si="0"/>
        <v>35000000</v>
      </c>
    </row>
    <row r="24" spans="1:6" ht="19.5" customHeight="1" x14ac:dyDescent="0.25">
      <c r="A24" s="6" t="s">
        <v>18</v>
      </c>
      <c r="B24" s="20" t="s">
        <v>53</v>
      </c>
      <c r="C24" s="8" t="s">
        <v>67</v>
      </c>
      <c r="D24" s="8">
        <v>20</v>
      </c>
      <c r="E24" s="14">
        <v>130000</v>
      </c>
      <c r="F24" s="9">
        <f t="shared" si="0"/>
        <v>2600000</v>
      </c>
    </row>
    <row r="25" spans="1:6" ht="18.75" customHeight="1" x14ac:dyDescent="0.25">
      <c r="A25" s="6" t="s">
        <v>19</v>
      </c>
      <c r="B25" s="20" t="s">
        <v>54</v>
      </c>
      <c r="C25" s="8" t="s">
        <v>67</v>
      </c>
      <c r="D25" s="8">
        <v>10</v>
      </c>
      <c r="E25" s="14">
        <v>24200</v>
      </c>
      <c r="F25" s="9">
        <f t="shared" si="0"/>
        <v>242000</v>
      </c>
    </row>
    <row r="26" spans="1:6" ht="15.75" x14ac:dyDescent="0.25">
      <c r="A26" s="6" t="s">
        <v>20</v>
      </c>
      <c r="B26" s="22" t="s">
        <v>55</v>
      </c>
      <c r="C26" s="8" t="s">
        <v>67</v>
      </c>
      <c r="D26" s="8">
        <v>35</v>
      </c>
      <c r="E26" s="14">
        <v>100000</v>
      </c>
      <c r="F26" s="9">
        <f t="shared" si="0"/>
        <v>3500000</v>
      </c>
    </row>
    <row r="27" spans="1:6" ht="31.5" x14ac:dyDescent="0.25">
      <c r="A27" s="6" t="s">
        <v>21</v>
      </c>
      <c r="B27" s="22" t="s">
        <v>56</v>
      </c>
      <c r="C27" s="8" t="s">
        <v>68</v>
      </c>
      <c r="D27" s="8">
        <v>10</v>
      </c>
      <c r="E27" s="14">
        <v>340000</v>
      </c>
      <c r="F27" s="9">
        <f t="shared" si="0"/>
        <v>3400000</v>
      </c>
    </row>
    <row r="28" spans="1:6" ht="15.75" x14ac:dyDescent="0.25">
      <c r="A28" s="6" t="s">
        <v>22</v>
      </c>
      <c r="B28" s="22" t="s">
        <v>57</v>
      </c>
      <c r="C28" s="8" t="s">
        <v>67</v>
      </c>
      <c r="D28" s="8">
        <v>10</v>
      </c>
      <c r="E28" s="14">
        <v>95000</v>
      </c>
      <c r="F28" s="9">
        <f t="shared" si="0"/>
        <v>950000</v>
      </c>
    </row>
    <row r="29" spans="1:6" ht="17.25" customHeight="1" x14ac:dyDescent="0.25">
      <c r="A29" s="6" t="s">
        <v>23</v>
      </c>
      <c r="B29" s="20" t="s">
        <v>58</v>
      </c>
      <c r="C29" s="8" t="s">
        <v>68</v>
      </c>
      <c r="D29" s="8">
        <v>12</v>
      </c>
      <c r="E29" s="9">
        <v>200000</v>
      </c>
      <c r="F29" s="9">
        <f t="shared" si="0"/>
        <v>2400000</v>
      </c>
    </row>
    <row r="30" spans="1:6" ht="15.75" x14ac:dyDescent="0.25">
      <c r="A30" s="6" t="s">
        <v>24</v>
      </c>
      <c r="B30" s="21" t="s">
        <v>59</v>
      </c>
      <c r="C30" s="8" t="s">
        <v>67</v>
      </c>
      <c r="D30" s="8">
        <v>20</v>
      </c>
      <c r="E30" s="8">
        <v>290000</v>
      </c>
      <c r="F30" s="8">
        <f t="shared" si="0"/>
        <v>5800000</v>
      </c>
    </row>
    <row r="31" spans="1:6" ht="15.75" x14ac:dyDescent="0.25">
      <c r="A31" s="6" t="s">
        <v>25</v>
      </c>
      <c r="B31" s="20" t="s">
        <v>60</v>
      </c>
      <c r="C31" s="8" t="s">
        <v>67</v>
      </c>
      <c r="D31" s="10">
        <v>3</v>
      </c>
      <c r="E31" s="10">
        <v>550000</v>
      </c>
      <c r="F31" s="10">
        <f t="shared" ref="F31:F38" si="1">D31*E31</f>
        <v>1650000</v>
      </c>
    </row>
    <row r="32" spans="1:6" ht="15.75" x14ac:dyDescent="0.25">
      <c r="A32" s="6" t="s">
        <v>26</v>
      </c>
      <c r="B32" s="20" t="s">
        <v>61</v>
      </c>
      <c r="C32" s="8" t="s">
        <v>67</v>
      </c>
      <c r="D32" s="10">
        <v>100</v>
      </c>
      <c r="E32" s="10">
        <v>52000</v>
      </c>
      <c r="F32" s="10">
        <f t="shared" si="1"/>
        <v>5200000</v>
      </c>
    </row>
    <row r="33" spans="1:6" ht="31.5" x14ac:dyDescent="0.25">
      <c r="A33" s="6" t="s">
        <v>27</v>
      </c>
      <c r="B33" s="20" t="s">
        <v>62</v>
      </c>
      <c r="C33" s="8" t="s">
        <v>67</v>
      </c>
      <c r="D33" s="10">
        <v>5</v>
      </c>
      <c r="E33" s="10">
        <v>5000000</v>
      </c>
      <c r="F33" s="10">
        <f t="shared" si="1"/>
        <v>25000000</v>
      </c>
    </row>
    <row r="34" spans="1:6" ht="15.75" x14ac:dyDescent="0.25">
      <c r="A34" s="6" t="s">
        <v>28</v>
      </c>
      <c r="B34" s="20" t="s">
        <v>63</v>
      </c>
      <c r="C34" s="8" t="s">
        <v>67</v>
      </c>
      <c r="D34" s="10">
        <v>5</v>
      </c>
      <c r="E34" s="10">
        <v>3680000</v>
      </c>
      <c r="F34" s="10">
        <f t="shared" si="1"/>
        <v>18400000</v>
      </c>
    </row>
    <row r="35" spans="1:6" ht="15.75" x14ac:dyDescent="0.25">
      <c r="A35" s="6" t="s">
        <v>29</v>
      </c>
      <c r="B35" s="20" t="s">
        <v>64</v>
      </c>
      <c r="C35" s="8" t="s">
        <v>68</v>
      </c>
      <c r="D35" s="10">
        <v>1</v>
      </c>
      <c r="E35" s="10">
        <v>120000</v>
      </c>
      <c r="F35" s="10">
        <f t="shared" si="1"/>
        <v>120000</v>
      </c>
    </row>
    <row r="36" spans="1:6" ht="15.75" x14ac:dyDescent="0.25">
      <c r="A36" s="6" t="s">
        <v>30</v>
      </c>
      <c r="B36" s="20" t="s">
        <v>33</v>
      </c>
      <c r="C36" s="7" t="s">
        <v>67</v>
      </c>
      <c r="D36" s="10">
        <v>5</v>
      </c>
      <c r="E36" s="10">
        <v>90000</v>
      </c>
      <c r="F36" s="10">
        <f t="shared" si="1"/>
        <v>450000</v>
      </c>
    </row>
    <row r="37" spans="1:6" ht="21.75" customHeight="1" x14ac:dyDescent="0.25">
      <c r="A37" s="6" t="s">
        <v>31</v>
      </c>
      <c r="B37" s="20" t="s">
        <v>65</v>
      </c>
      <c r="C37" s="7" t="s">
        <v>67</v>
      </c>
      <c r="D37" s="7">
        <v>5</v>
      </c>
      <c r="E37" s="10">
        <v>487000</v>
      </c>
      <c r="F37" s="10">
        <f t="shared" si="1"/>
        <v>2435000</v>
      </c>
    </row>
    <row r="38" spans="1:6" ht="21.75" customHeight="1" x14ac:dyDescent="0.25">
      <c r="A38" s="6" t="s">
        <v>34</v>
      </c>
      <c r="B38" s="21" t="s">
        <v>66</v>
      </c>
      <c r="C38" s="8" t="s">
        <v>67</v>
      </c>
      <c r="D38" s="8">
        <v>100</v>
      </c>
      <c r="E38" s="8">
        <v>42000</v>
      </c>
      <c r="F38" s="9">
        <f t="shared" si="1"/>
        <v>4200000</v>
      </c>
    </row>
    <row r="39" spans="1:6" s="3" customFormat="1" ht="14.25" x14ac:dyDescent="0.25">
      <c r="A39" s="2"/>
      <c r="B39" s="2" t="s">
        <v>32</v>
      </c>
      <c r="C39" s="2"/>
      <c r="D39" s="2"/>
      <c r="E39" s="11"/>
      <c r="F39" s="12">
        <f>SUM(F6:F38)</f>
        <v>257815500</v>
      </c>
    </row>
  </sheetData>
  <mergeCells count="3">
    <mergeCell ref="D1:F1"/>
    <mergeCell ref="A4:F4"/>
    <mergeCell ref="A3:F3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2024-01-29T10:43:48Z</dcterms:modified>
</cp:coreProperties>
</file>